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Shared\Common Data Set\2018-2019\"/>
    </mc:Choice>
  </mc:AlternateContent>
  <bookViews>
    <workbookView xWindow="0" yWindow="118" windowWidth="23996" windowHeight="9399"/>
  </bookViews>
  <sheets>
    <sheet name="Table_of_Contents" sheetId="12" r:id="rId1"/>
    <sheet name="CDS-A" sheetId="1" r:id="rId2"/>
    <sheet name="CDS-B" sheetId="2" r:id="rId3"/>
    <sheet name="CDS-C" sheetId="3" r:id="rId4"/>
    <sheet name="CDS-D" sheetId="5" r:id="rId5"/>
    <sheet name="CDS-E" sheetId="4" r:id="rId6"/>
    <sheet name="CDS-F" sheetId="6" r:id="rId7"/>
    <sheet name="CDS-G" sheetId="7" r:id="rId8"/>
    <sheet name="CDS-H" sheetId="8" r:id="rId9"/>
    <sheet name="CDS-I" sheetId="9" r:id="rId10"/>
    <sheet name="CDS-J" sheetId="10" r:id="rId11"/>
    <sheet name="CDS Definitions" sheetId="11" r:id="rId12"/>
    <sheet name="CDS Changes" sheetId="13" r:id="rId13"/>
  </sheets>
  <calcPr calcId="162913"/>
</workbook>
</file>

<file path=xl/calcChain.xml><?xml version="1.0" encoding="utf-8"?>
<calcChain xmlns="http://schemas.openxmlformats.org/spreadsheetml/2006/main">
  <c r="K31" i="9" l="1"/>
  <c r="K30" i="9"/>
  <c r="K29" i="9"/>
  <c r="K28" i="9"/>
  <c r="K27" i="9"/>
  <c r="K26" i="9"/>
  <c r="K25" i="9"/>
  <c r="K24" i="9"/>
  <c r="K23" i="9"/>
  <c r="K22" i="9"/>
  <c r="G8" i="2" l="1"/>
  <c r="G9" i="2"/>
  <c r="G11" i="2"/>
  <c r="G14" i="2"/>
  <c r="G15" i="2"/>
  <c r="G16" i="2"/>
  <c r="G7" i="2"/>
  <c r="C45" i="10" l="1"/>
  <c r="D45" i="10"/>
  <c r="E45" i="10"/>
  <c r="F59" i="2" l="1"/>
  <c r="F60" i="2"/>
  <c r="F62" i="2"/>
  <c r="F63" i="2"/>
  <c r="F64" i="2"/>
  <c r="F70" i="2"/>
  <c r="F71" i="2"/>
  <c r="F73" i="2"/>
  <c r="F74" i="2"/>
  <c r="F75" i="2"/>
  <c r="E76" i="2"/>
  <c r="D76" i="2"/>
  <c r="C76" i="2"/>
  <c r="E72" i="2"/>
  <c r="D72" i="2"/>
  <c r="C72" i="2"/>
  <c r="E65" i="2"/>
  <c r="D65" i="2"/>
  <c r="C65" i="2"/>
  <c r="E61" i="2"/>
  <c r="D61" i="2"/>
  <c r="C61" i="2"/>
  <c r="F85" i="2"/>
  <c r="F97" i="2"/>
  <c r="D200" i="3"/>
  <c r="E182" i="3"/>
  <c r="D182" i="3"/>
  <c r="C182" i="3"/>
  <c r="D174" i="3"/>
  <c r="C174" i="3"/>
  <c r="C17" i="2"/>
  <c r="D17" i="2"/>
  <c r="E17" i="2"/>
  <c r="F17" i="2"/>
  <c r="F10" i="2"/>
  <c r="F12" i="2" s="1"/>
  <c r="E10" i="2"/>
  <c r="E12" i="2" s="1"/>
  <c r="D10" i="2"/>
  <c r="D12" i="2" s="1"/>
  <c r="C10" i="2"/>
  <c r="F33" i="2"/>
  <c r="E33" i="2"/>
  <c r="D33" i="2"/>
  <c r="E12" i="5"/>
  <c r="D12" i="5"/>
  <c r="C12" i="5"/>
  <c r="E25" i="8"/>
  <c r="F25" i="8"/>
  <c r="F20" i="8"/>
  <c r="E20" i="8"/>
  <c r="K51" i="9"/>
  <c r="K48" i="9"/>
  <c r="C12" i="2" l="1"/>
  <c r="G12" i="2" s="1"/>
  <c r="G10" i="2"/>
  <c r="F18" i="2"/>
  <c r="G17" i="2"/>
  <c r="F76" i="2"/>
  <c r="F65" i="2"/>
  <c r="E66" i="2"/>
  <c r="F61" i="2"/>
  <c r="F66" i="2" s="1"/>
  <c r="D66" i="2"/>
  <c r="F19" i="2"/>
  <c r="F72" i="2"/>
  <c r="D77" i="2"/>
  <c r="C66" i="2"/>
  <c r="E77" i="2"/>
  <c r="F77" i="2"/>
  <c r="C77" i="2"/>
  <c r="F20" i="2" l="1"/>
</calcChain>
</file>

<file path=xl/sharedStrings.xml><?xml version="1.0" encoding="utf-8"?>
<sst xmlns="http://schemas.openxmlformats.org/spreadsheetml/2006/main" count="2010" uniqueCount="1140">
  <si>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</si>
  <si>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</si>
  <si>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</si>
  <si>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</si>
  <si>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</si>
  <si>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</si>
  <si>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</si>
  <si>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</si>
  <si>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</si>
  <si>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</si>
  <si>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</si>
  <si>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</si>
  <si>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</si>
  <si>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</si>
  <si>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</si>
  <si>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</si>
  <si>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</si>
  <si>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</si>
  <si>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</si>
  <si>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</si>
  <si>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</si>
  <si>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</si>
  <si>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</si>
  <si>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</si>
  <si>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</si>
  <si>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</si>
  <si>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</si>
  <si>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</si>
  <si>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</si>
  <si>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</si>
  <si>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</si>
  <si>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</si>
  <si>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</si>
  <si>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</si>
  <si>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</si>
  <si>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</si>
  <si>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</si>
  <si>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</si>
  <si>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</si>
  <si>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</si>
  <si>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</si>
  <si>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</si>
  <si>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</si>
  <si>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</si>
  <si>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</si>
  <si>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</si>
  <si>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</si>
  <si>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</si>
  <si>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</si>
  <si>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</si>
  <si>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</si>
  <si>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</si>
  <si>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</si>
  <si>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</si>
  <si>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</si>
  <si>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</si>
  <si>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</si>
  <si>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</si>
  <si>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</si>
  <si>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</si>
  <si>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</si>
  <si>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</si>
  <si>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</si>
  <si>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</si>
  <si>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</si>
  <si>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</si>
  <si>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</si>
  <si>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</si>
  <si>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</si>
  <si>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</si>
  <si>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</si>
  <si>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</si>
  <si>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</si>
  <si>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</si>
  <si>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</si>
  <si>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</si>
  <si>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</si>
  <si>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</si>
  <si>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</si>
  <si>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</si>
  <si>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</si>
  <si>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</si>
  <si>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</si>
  <si>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</si>
  <si>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</si>
  <si>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</si>
  <si>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</si>
  <si>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</si>
  <si>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</si>
  <si>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</si>
  <si>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</si>
  <si>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</si>
  <si>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</si>
  <si>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</si>
  <si>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</si>
  <si>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</si>
  <si>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</si>
  <si>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</si>
  <si>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</si>
  <si>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</si>
  <si>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</si>
  <si>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</si>
  <si>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</si>
  <si>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</si>
  <si>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</si>
  <si>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</si>
  <si>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</si>
  <si>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</si>
  <si>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</si>
  <si>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</si>
  <si>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</si>
  <si>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</si>
  <si>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</si>
  <si>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</si>
  <si>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</si>
  <si>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</si>
  <si>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</si>
  <si>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</si>
  <si>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</si>
  <si>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</si>
  <si>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</si>
  <si>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</si>
  <si>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</si>
  <si>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</si>
  <si>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</si>
  <si>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</si>
  <si>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</si>
  <si>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</si>
  <si>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</si>
  <si>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</si>
  <si>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</si>
  <si>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</si>
  <si>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</si>
  <si>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</si>
  <si>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</si>
  <si>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</si>
  <si>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</si>
  <si>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</si>
  <si>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</si>
  <si>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</si>
  <si>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</si>
  <si>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</si>
  <si>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</si>
  <si>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</si>
  <si>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</si>
  <si>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</si>
  <si>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</si>
  <si>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</si>
  <si>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</si>
  <si>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</si>
  <si>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</si>
  <si>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</si>
  <si>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</si>
  <si>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</si>
  <si>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</si>
  <si>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</si>
  <si>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</si>
  <si>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</si>
  <si>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</si>
  <si>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</si>
  <si>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</si>
  <si>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</si>
  <si>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</si>
  <si>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</si>
  <si>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</si>
  <si>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</si>
  <si>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</si>
  <si>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</si>
  <si>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</si>
  <si>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</si>
  <si>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</si>
  <si>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</si>
  <si>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</si>
  <si>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</si>
  <si>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</si>
  <si>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</si>
  <si>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</si>
  <si>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</si>
  <si>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</si>
  <si>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</si>
  <si>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</si>
  <si>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</si>
  <si>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</si>
  <si>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</si>
  <si>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</si>
  <si>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</si>
  <si>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</si>
  <si>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</si>
  <si>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</si>
  <si>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</si>
  <si>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</si>
  <si>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</si>
  <si>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</si>
  <si>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</si>
  <si>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</si>
  <si>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</si>
  <si>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</si>
  <si>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</si>
  <si>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</si>
  <si>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</si>
  <si>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</si>
  <si>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</si>
  <si>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</si>
  <si>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</si>
  <si>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</si>
  <si>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</si>
  <si>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</si>
  <si>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</si>
  <si>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</si>
  <si>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</si>
  <si>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</si>
  <si>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</si>
  <si>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</si>
  <si>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</si>
  <si>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</si>
  <si>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</si>
  <si>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</si>
  <si>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</si>
  <si>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</si>
  <si>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</si>
  <si>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</si>
  <si>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</si>
  <si>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</si>
  <si>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</si>
  <si>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</si>
  <si>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</si>
  <si>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</si>
  <si>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</si>
  <si>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</si>
  <si>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</si>
  <si>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</si>
  <si>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</si>
  <si>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</si>
  <si>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</si>
  <si>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</si>
  <si>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</si>
  <si>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</si>
  <si>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</si>
  <si>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</si>
  <si>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</si>
  <si>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</si>
  <si>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</si>
  <si>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</si>
  <si>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</si>
  <si>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</si>
  <si>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</si>
  <si>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</si>
  <si>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</si>
  <si>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</si>
  <si>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</si>
  <si>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</si>
  <si>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</si>
  <si>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</si>
  <si>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</si>
  <si>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</si>
  <si>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</si>
  <si>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</si>
  <si>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</si>
  <si>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</si>
  <si>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</si>
  <si>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</si>
  <si>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</si>
  <si>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</si>
  <si>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</si>
  <si>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</si>
  <si>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</si>
  <si>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</si>
  <si>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</si>
  <si>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</si>
  <si>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</si>
  <si>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</si>
  <si>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</si>
  <si>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</si>
  <si>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</si>
  <si>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</si>
  <si>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</si>
  <si>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</si>
  <si>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</si>
  <si>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</si>
  <si>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</si>
  <si>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</si>
  <si>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</si>
  <si>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</si>
  <si>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</si>
  <si>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</si>
  <si>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</si>
  <si>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</si>
  <si>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</si>
  <si>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</si>
  <si>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</si>
  <si>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</si>
  <si>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</si>
  <si>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</si>
  <si>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</si>
  <si>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</si>
  <si>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</si>
  <si>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</si>
  <si>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</si>
  <si>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</si>
  <si>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</si>
  <si>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</si>
  <si>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</si>
  <si>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</si>
  <si>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</si>
  <si>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</si>
  <si>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</si>
  <si>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</si>
  <si>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</si>
  <si>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</si>
  <si>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</si>
  <si>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</si>
  <si>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</si>
  <si>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</si>
  <si>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</si>
  <si>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</si>
  <si>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</si>
  <si>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</si>
  <si>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</si>
  <si>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</si>
  <si>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</si>
  <si>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</si>
  <si>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</si>
  <si>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</si>
  <si>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</si>
  <si>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</si>
  <si>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</si>
  <si>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</si>
  <si>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</si>
  <si>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</si>
  <si>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</si>
  <si>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</si>
  <si>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</si>
  <si>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</si>
  <si>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</si>
  <si>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</si>
  <si>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</si>
  <si>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</si>
  <si>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</si>
  <si>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</si>
  <si>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</si>
  <si>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</si>
  <si>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</si>
  <si>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</si>
  <si>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</si>
  <si>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</si>
  <si>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</si>
  <si>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</si>
  <si>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</si>
  <si>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</si>
  <si>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</si>
  <si>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</si>
  <si>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</si>
  <si>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</si>
  <si>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</si>
  <si>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</si>
  <si>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</si>
  <si>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</si>
  <si>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</si>
  <si>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</si>
  <si>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</si>
  <si>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</si>
  <si>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</si>
  <si>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</si>
  <si>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</si>
  <si>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</si>
  <si>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</si>
  <si>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</si>
  <si>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</si>
  <si>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</si>
  <si>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</si>
  <si>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</si>
  <si>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</si>
  <si>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</si>
  <si>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</si>
  <si>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</si>
  <si>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</si>
  <si>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</si>
  <si>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</si>
  <si>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</si>
  <si>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</si>
  <si>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</si>
  <si>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</si>
  <si>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</si>
  <si>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</si>
  <si>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</si>
  <si>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</si>
  <si>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</si>
  <si>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</si>
  <si>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</si>
  <si>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</si>
  <si>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</si>
  <si>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</si>
  <si>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</si>
  <si>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</si>
  <si>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</si>
  <si>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</si>
  <si>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</si>
  <si>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</si>
  <si>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</si>
  <si>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</si>
  <si>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</si>
  <si>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</si>
  <si>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</si>
  <si>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</si>
  <si>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</si>
  <si>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</si>
  <si>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</si>
  <si>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</si>
  <si>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</si>
  <si>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</si>
  <si>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</si>
  <si>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</si>
  <si>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</si>
  <si>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</si>
  <si>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</si>
  <si>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</si>
  <si>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</si>
  <si>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</si>
  <si>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</si>
  <si>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</si>
  <si>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</si>
  <si>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</si>
  <si>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</si>
  <si>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</si>
  <si>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</si>
  <si>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</si>
  <si>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</si>
  <si>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</si>
  <si>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</si>
  <si>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</si>
  <si>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</si>
  <si>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</si>
  <si>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</si>
  <si>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</si>
  <si>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</si>
  <si>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</si>
  <si>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</si>
  <si>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</si>
  <si>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</si>
  <si>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</si>
  <si>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</si>
  <si>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</si>
  <si>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</si>
  <si>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</si>
  <si>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</si>
  <si>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</si>
  <si>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</si>
  <si>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</si>
  <si>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</si>
  <si>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</si>
  <si>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</si>
  <si>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</si>
  <si>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</si>
  <si>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</si>
  <si>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</si>
  <si>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</si>
  <si>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</si>
  <si>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</si>
  <si>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</si>
  <si>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</si>
  <si>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</si>
  <si>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</si>
  <si>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</si>
  <si>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</si>
  <si>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</si>
  <si>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</si>
  <si>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</si>
  <si>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</si>
  <si>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</si>
  <si>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</si>
  <si>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</si>
  <si>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</si>
  <si>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</si>
  <si>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</si>
  <si>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</si>
  <si>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</si>
  <si>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</si>
  <si>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</si>
  <si>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</si>
  <si>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</si>
  <si>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</si>
  <si>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</si>
  <si>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</si>
  <si>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</si>
  <si>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</si>
  <si>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</si>
  <si>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</si>
  <si>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</si>
  <si>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</si>
  <si>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</si>
  <si>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</si>
  <si>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</si>
  <si>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</si>
  <si>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</si>
  <si>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</si>
  <si>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</si>
  <si>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</si>
  <si>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</si>
  <si>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</si>
  <si>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</si>
  <si>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</si>
  <si>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</si>
  <si>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</si>
  <si>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</si>
  <si>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</si>
  <si>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</si>
  <si>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</si>
  <si>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</si>
  <si>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</si>
  <si>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</si>
  <si>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</si>
  <si>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</si>
  <si>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</si>
  <si>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</si>
  <si>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</si>
  <si>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</si>
  <si>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</si>
  <si>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</si>
  <si>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</si>
  <si>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</si>
  <si>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</si>
  <si>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</si>
  <si>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</si>
  <si>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</si>
  <si>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</si>
  <si>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</si>
  <si>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</si>
  <si>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</si>
  <si>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</si>
  <si>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</si>
  <si>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</si>
  <si>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</si>
  <si>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</si>
  <si>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</si>
  <si>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</si>
  <si>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</si>
  <si>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</si>
  <si>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</si>
  <si>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</si>
  <si>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</si>
  <si>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</si>
  <si>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</si>
  <si>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</si>
  <si>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</si>
  <si>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</si>
  <si>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</si>
  <si>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</si>
  <si>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</si>
  <si>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</si>
  <si>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</si>
  <si>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</si>
  <si>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</si>
  <si>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</si>
  <si>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</si>
  <si>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</si>
  <si>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</si>
  <si>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</si>
  <si>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</si>
  <si>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</si>
  <si>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</si>
  <si>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</si>
  <si>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</si>
  <si>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</si>
  <si>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</si>
  <si>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</si>
  <si>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</si>
  <si>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</si>
  <si>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</si>
  <si>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</si>
  <si>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</si>
  <si>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</si>
  <si>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</si>
  <si>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</si>
  <si>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</si>
  <si>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</si>
  <si>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</si>
  <si>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</si>
  <si>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</si>
  <si>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</si>
  <si>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</si>
  <si>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</si>
  <si>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</si>
  <si>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</si>
  <si>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</si>
  <si>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</si>
  <si>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</si>
  <si>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</si>
  <si>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</si>
  <si>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</si>
  <si>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</si>
  <si>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</si>
  <si>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</si>
  <si>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</si>
  <si>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</si>
  <si>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</si>
  <si>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</si>
  <si>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</si>
  <si>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</si>
  <si>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</si>
  <si>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</si>
  <si>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</si>
  <si>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</si>
  <si>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</si>
  <si>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</si>
  <si>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</si>
  <si>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</si>
  <si>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</si>
  <si>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</si>
  <si>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</si>
  <si>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</si>
  <si>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</si>
  <si>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</si>
  <si>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</si>
  <si>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</si>
  <si>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</si>
  <si>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</si>
  <si>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</si>
  <si>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</si>
  <si>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</si>
  <si>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</si>
  <si>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</si>
  <si>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</si>
  <si>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</si>
  <si>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</si>
  <si>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</si>
  <si>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</si>
  <si>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</si>
  <si>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</si>
  <si>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</si>
  <si>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</si>
  <si>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</si>
  <si>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</si>
  <si>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</si>
  <si>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</si>
  <si>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</si>
  <si>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</si>
  <si>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</si>
  <si>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</si>
  <si>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</si>
  <si>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</si>
  <si>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</si>
  <si>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</si>
  <si>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</si>
  <si>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</si>
  <si>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</si>
  <si>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</si>
  <si>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</si>
  <si>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</si>
  <si>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</si>
  <si>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</si>
  <si>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</si>
  <si>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</si>
  <si>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</si>
  <si>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</si>
  <si>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</si>
  <si>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</si>
  <si>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</si>
  <si>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</si>
  <si>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</si>
  <si>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</si>
  <si>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</si>
  <si>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</si>
  <si>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</si>
  <si>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</si>
  <si>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</si>
  <si>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</si>
  <si>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</si>
  <si>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</si>
  <si>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</si>
  <si>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</si>
  <si>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</si>
  <si>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</si>
  <si>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</si>
  <si>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</si>
  <si>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</si>
  <si>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</si>
  <si>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</si>
  <si>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</si>
  <si>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</si>
  <si>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</si>
  <si>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</si>
  <si>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</si>
  <si>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</si>
  <si>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</si>
  <si>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</si>
  <si>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</si>
  <si>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</si>
  <si>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</si>
  <si>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</si>
  <si>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</si>
  <si>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</si>
  <si>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</si>
  <si>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</si>
  <si>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</si>
  <si>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</si>
  <si>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</si>
  <si>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</si>
  <si>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</si>
  <si>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</si>
  <si>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</si>
  <si>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</si>
  <si>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</si>
  <si>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</si>
  <si>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</si>
  <si>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</si>
  <si>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</si>
  <si>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</si>
  <si>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</si>
  <si>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</si>
  <si>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</si>
  <si>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</si>
  <si>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</si>
  <si>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</si>
  <si>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</si>
  <si>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</si>
  <si>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</si>
  <si>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</si>
  <si>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</si>
  <si>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</si>
  <si>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</si>
  <si>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</si>
  <si>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</si>
  <si>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</si>
  <si>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</si>
  <si>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</si>
  <si>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</si>
  <si>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</si>
  <si>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</si>
  <si>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</si>
  <si>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</si>
  <si>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</si>
  <si>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</si>
  <si>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</si>
  <si>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</si>
  <si>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</si>
  <si>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</si>
  <si>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</si>
  <si>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</si>
  <si>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</si>
  <si>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</si>
  <si>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</si>
  <si>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</si>
  <si>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</si>
  <si>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</si>
  <si>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</si>
  <si>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</si>
  <si>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</si>
  <si>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</si>
  <si>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</si>
  <si>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</si>
  <si>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</si>
  <si>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</si>
  <si>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</si>
  <si>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</si>
  <si>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</si>
  <si>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</si>
  <si>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</si>
  <si>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</si>
  <si>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</si>
  <si>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</si>
  <si>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</si>
  <si>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</si>
  <si>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</si>
  <si>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</si>
  <si>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</si>
  <si>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</si>
  <si>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</si>
  <si>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</si>
  <si>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</si>
  <si>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</si>
  <si>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</si>
  <si>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</si>
  <si>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</si>
  <si>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</si>
  <si>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</si>
  <si>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</si>
  <si>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</si>
  <si>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</si>
  <si>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</si>
  <si>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</si>
  <si>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</si>
  <si>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</si>
  <si>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</si>
  <si>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</si>
  <si>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</si>
  <si>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</si>
  <si>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</si>
  <si>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</si>
  <si>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</si>
  <si>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</si>
  <si>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</si>
  <si>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</si>
  <si>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</si>
  <si>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</si>
  <si>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</si>
  <si>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</si>
  <si>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</si>
  <si>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</si>
  <si>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</si>
  <si>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</si>
  <si>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</si>
  <si>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</si>
  <si>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</si>
  <si>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</si>
  <si>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</si>
  <si>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</si>
  <si>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</si>
  <si>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</si>
  <si>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</si>
  <si>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</si>
  <si>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</si>
  <si>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</si>
  <si>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</si>
  <si>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</si>
  <si>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</si>
  <si>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</si>
  <si>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</si>
  <si>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</si>
  <si>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</si>
  <si>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</si>
  <si>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</si>
  <si>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</si>
  <si>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</si>
  <si>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</si>
  <si>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</si>
  <si>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</si>
  <si>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</si>
  <si>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</si>
  <si>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</si>
  <si>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</si>
  <si>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</si>
  <si>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</si>
  <si>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</si>
  <si>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</si>
  <si>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</si>
  <si>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</si>
  <si>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</si>
  <si>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</si>
  <si>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</si>
  <si>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</si>
  <si>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</si>
  <si>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</si>
  <si>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</si>
  <si>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</si>
  <si>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</si>
  <si>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</si>
  <si>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</si>
  <si>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</si>
  <si>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</si>
  <si>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</si>
  <si>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</si>
  <si>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</si>
  <si>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</si>
  <si>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</si>
  <si>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</si>
  <si>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</si>
  <si>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</si>
  <si>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</si>
  <si>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</si>
  <si>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</si>
  <si>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</si>
  <si>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</si>
  <si>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</si>
  <si>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</si>
  <si>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</si>
  <si>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</si>
  <si>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</si>
  <si>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</si>
  <si>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</si>
  <si>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</si>
  <si>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</si>
  <si>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</si>
  <si>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</si>
  <si>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</si>
  <si>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</si>
  <si>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</si>
  <si>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</si>
  <si>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</si>
  <si>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</si>
  <si>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</si>
  <si>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</si>
  <si>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</si>
  <si>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</si>
  <si>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</si>
  <si>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</si>
  <si>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</si>
  <si>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</si>
  <si>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</si>
  <si>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</si>
  <si>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</si>
  <si>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</si>
  <si>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</si>
  <si>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</si>
  <si>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</si>
  <si>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</si>
  <si>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</si>
  <si>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</si>
  <si>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</si>
  <si>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</si>
  <si>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</si>
  <si>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</si>
  <si>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</si>
  <si>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</si>
  <si>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</si>
  <si>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</si>
  <si>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</si>
  <si>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</si>
  <si>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</si>
  <si>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</si>
  <si>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</si>
  <si>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</si>
  <si>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</si>
  <si>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</si>
  <si>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</si>
  <si>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</si>
  <si>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</si>
  <si>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</si>
  <si>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</si>
  <si>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</si>
  <si>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</si>
  <si>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</si>
  <si>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</si>
  <si>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</si>
  <si>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</si>
  <si>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</si>
  <si>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</si>
  <si>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</si>
  <si>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</si>
  <si>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</si>
  <si>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</si>
  <si>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</si>
  <si>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</si>
  <si>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</si>
  <si>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</si>
  <si>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</si>
  <si>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</si>
  <si>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</si>
  <si>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</si>
  <si>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</si>
  <si>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</si>
  <si>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</si>
  <si>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</si>
  <si>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</si>
  <si>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</si>
  <si>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</si>
  <si>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</si>
  <si>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</si>
  <si>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</si>
  <si>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</si>
  <si>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</si>
  <si>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</si>
  <si>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</si>
  <si>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</si>
  <si>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</si>
  <si>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</si>
  <si>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</si>
  <si>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</si>
  <si>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</si>
  <si>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</si>
  <si>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</si>
  <si>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</si>
  <si>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</si>
  <si>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</si>
  <si>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</si>
  <si>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</si>
  <si>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</si>
  <si>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</si>
  <si>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</si>
  <si>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</si>
  <si>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</si>
  <si>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</si>
  <si>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</si>
  <si>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</si>
  <si>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</si>
  <si>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</si>
  <si>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</si>
  <si>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</si>
  <si>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</si>
  <si>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</si>
  <si>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</si>
  <si>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</si>
  <si>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</si>
  <si>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</si>
  <si>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</si>
  <si>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</si>
  <si>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r>
      <t>Private student loans</t>
    </r>
    <r>
      <rPr>
        <sz val="10"/>
        <rFont val="Arial"/>
        <family val="2"/>
      </rPr>
      <t>: A nonfederal loan made by a lender such as a bank, credit union or private lender used to pay for up to the annual cost of education, less any financial aid received.</t>
    </r>
  </si>
  <si>
    <t>SAT Evidence-Based Reading and Writing</t>
  </si>
  <si>
    <t>The items in this section correspond to data elements collected by the IPEDS Web-based Data Collection System’s Graduation Rate Survey (GRS).  For complete instructions and definitions of data elements, see the IPEDS GRS Forms and Instructions for the 2017-18 Survey</t>
  </si>
  <si>
    <t>For Bachelor's or Equivalent Institutions</t>
  </si>
  <si>
    <t>2014 Cohort</t>
  </si>
  <si>
    <t xml:space="preserve">Initial 2014 cohort, total of first-time, full-time degree/certificate-seeking students: </t>
  </si>
  <si>
    <t xml:space="preserve">Of the initial 2014 cohort, how many did not persist and did not graduate for the following reasons: death, permanent disability, service in the armed forces, foreign aid service of the federal government, or official church missions; total allowable exclusions: </t>
  </si>
  <si>
    <t>Final 2014 cohort, after adjusting for allowable exclusions (Subtract question B13 from question B12):</t>
  </si>
  <si>
    <t>Fall 2011 Cohort</t>
  </si>
  <si>
    <t>Recipients of a Federal Pell Grant</t>
  </si>
  <si>
    <t>Students who did not receive either a Pell Grant or a subsidized Stafford Loan</t>
  </si>
  <si>
    <t>Total (sum of 3 columes to the left)</t>
  </si>
  <si>
    <t>Recipients of a Subsidized Stafford Loan who did not receive a Pell Grant</t>
  </si>
  <si>
    <t>G - Total graduating within six years (sum of lines D, E, and F)</t>
  </si>
  <si>
    <t>A- Initital 2011 cohort of first-time, full-time bachelor's (or equivalent) degree seeking undergraduate-students</t>
  </si>
  <si>
    <t>B- Of the initial 2011 cohort, how many did not persist and did not graduate for the following reasons: deceased, permanently disabled, armed forces, foreign aid service of the federal government, or official church missions; total allowable exclusions</t>
  </si>
  <si>
    <t>C- Final 2011 cohort, after adjusting for allowable exclusions</t>
  </si>
  <si>
    <t>D - Of the initial 2011 cohort, how many completed the program in four years or less (by Aug. 31, 2015)</t>
  </si>
  <si>
    <t>E - Of the initial 2011 cohort, how many completed the program in more than four years but in five years or less (after Aug. 31, 2015 and by Aug. 31, 2016)</t>
  </si>
  <si>
    <t>F - Of the initial 2011 cohort, how many completed the program in more than five years but in six years or less (after Aug. 31, 2016 and by Aug. 31, 2017)</t>
  </si>
  <si>
    <t>H - Six-year graduation rate for 2011 cohort (G divided by C)</t>
  </si>
  <si>
    <t>Formerly B4</t>
  </si>
  <si>
    <t>Formerly B5</t>
  </si>
  <si>
    <t>Formerly B6</t>
  </si>
  <si>
    <t>Formerly B7</t>
  </si>
  <si>
    <t>Formerly B8</t>
  </si>
  <si>
    <t>Formerly B9</t>
  </si>
  <si>
    <t>Formerly B10</t>
  </si>
  <si>
    <t>Formerly B11</t>
  </si>
  <si>
    <t>Institutional Enrollment - Men and Women Provide numbers of students for each of the following categories as of the institution's official fall reporting date or as of October 15, 2018.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</si>
  <si>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2018.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</si>
  <si>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2017 to June 30, 2018</t>
  </si>
  <si>
    <t>First-time, first-year, (freshmen) students: Provide the number of degree-seeking, first-time, first-year students who applied, were admitted, and enrolled (full- or part-time) in Fall 2018.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</si>
  <si>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2018 admissions:</t>
  </si>
  <si>
    <t>If yes, place check marks in the appropriate boxes below to reflect your institution’s policies for use in admission for Fall 2020.</t>
  </si>
  <si>
    <t>If your institution will make use of the ACT in admission decisions for first-time, first-year, degree-seeking applicants for Fall 2020, please indicate which ONE of the following applies: (regardless of whether the writing score will be used in the admissions process):</t>
  </si>
  <si>
    <t>for Fall 2020 please indicate which ONE of the following applies (regardless of whether the Essay score will be used</t>
  </si>
  <si>
    <t>Provide information for ALL enrolled, degree-seeking, full-time and part-time, first-time, first-year (freshman) students enrolled in Fall 2018, including students who began studies during summer, international students/nonresident aliens, and students admitted under special arrangements.</t>
  </si>
  <si>
    <r>
      <t xml:space="preserve">Percent and number of first-time, first-year (freshman) students enrolled in Fall 2018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Old SAT scores to New SAT scores using the College Board’s concordance tools and tables (sat.org/concordance).</t>
    </r>
  </si>
  <si>
    <t>Provide the number of students who applied, were admitted, and enrolled as degree-seeking transfer students in Fall 2018.</t>
  </si>
  <si>
    <t>Percentages of first-time, first-year (freshman) degree-seeking students and degree-seeking undergraduates enrolled in Fall 2018 who fit the following categories:</t>
  </si>
  <si>
    <t>Provide 2019-2020 academic year costs of attendance for the following categories that are applicable to your institution.</t>
  </si>
  <si>
    <t xml:space="preserve">Check here if your institution's 2019-2020 academic year costs of attendance are not available at this time and provide an approximate date (i.e., month/day) when your institution's final 2019-2020 academic year costs of attendance will be available:  </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</si>
  <si>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2017-2018 academic year (see the next item below), use the 2017-2018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</si>
  <si>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2018-2019 estimated</t>
  </si>
  <si>
    <t>2017-2018
final</t>
  </si>
  <si>
    <t>Number of degree-seeking undergraduate students (CDS Item B1 if reporting on Fall 2017 cohort)</t>
  </si>
  <si>
    <t xml:space="preserve">Include:   * 2018 undergraduate class: all students who started at your institution as first- time students and received a bachelor's degree between July 1, 2017 and June 30, 2018.
  * only loans made to students who borrowed while enrolled at your institution.
  * co-signed loans.
</t>
  </si>
  <si>
    <t>Provide the number of students in the 2018 undergraduate class who started at your institution as first-time students and received a bachelor's degree between July 1, 2017 and June 30, 2018. Exclude students who transferred into your institution</t>
  </si>
  <si>
    <t>Please report the number of instructional faculty members in each category for Fall 2018. Include faculty who are on your institution’s payroll on the census date your institution uses for IPEDS/AAUP.</t>
  </si>
  <si>
    <t>Report the Fall 2018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</si>
  <si>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In the table below, please use the following definitions to report information about the size of classes and class sections offered in the Fall 2018 term.</t>
  </si>
  <si>
    <t xml:space="preserve">Using the above definitions, please report for each of the following class-size intervals the number of class sections and class subsections offered in Fall 2018.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</si>
  <si>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2017 and June 30, 2018</t>
  </si>
  <si>
    <t>D18</t>
  </si>
  <si>
    <t>Does your institution accept the following military/veteran transfer credits:</t>
  </si>
  <si>
    <t>Military Service Transfer Credit Policies</t>
  </si>
  <si>
    <t xml:space="preserve">In the following section for bachelor’s or equivalent programs, please disaggregate the Fall 2011 and Fall 2012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</si>
  <si>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Fall 2012 Cohort</t>
  </si>
  <si>
    <t>A- Initital 2012 cohort of first-time, full-time bachelor's (or equivalent) degree seeking undergraduate-students</t>
  </si>
  <si>
    <t>B- Of the initial 2012 cohort, how many did not persist and did not graduate for the following reasons: deceased, permanently disabled, armed forces, foreign aid service of the federal government, or official church missions; total allowable exclusions</t>
  </si>
  <si>
    <t>C- Final 2012 cohort, after adjusting for allowable exclusions</t>
  </si>
  <si>
    <t>D - Of the initial 2012 cohort, how many completed the program in four years or less (by Aug. 31, 2016)</t>
  </si>
  <si>
    <t>E - Of the initial 2012 cohort, how many completed the program in more than four years but in five years or less (after Aug. 31, 2016 and by Aug. 31, 2017)</t>
  </si>
  <si>
    <t>F - Of the initial 2012 cohort, how many completed the program in more than five years but in six years or less (after Aug. 31, 2017 and by Aug. 31, 2018)</t>
  </si>
  <si>
    <t>H - Six-year graduation rate for 2012 cohort (G divided by C)</t>
  </si>
  <si>
    <t>Please provide data for the 2015 cohort if available. If 2014 cohort data are not available, provide data for the 2014 cohort.</t>
  </si>
  <si>
    <t>2015 Cohort</t>
  </si>
  <si>
    <t xml:space="preserve">Initial 2015 cohort, total of first-time, full-time degree/certificate-seeking students: </t>
  </si>
  <si>
    <t xml:space="preserve">Of the initial 2015 cohort, how many did not persist and did not graduate for the following reasons: death, permanent disability, service in the armed forces, foreign aid service of the federal government, or official church missions; total allowable exclusions: </t>
  </si>
  <si>
    <t>Final 2015 cohort, after adjusting for allowable exclusions (Subtract question B13 from question B12):</t>
  </si>
  <si>
    <t>Report for the cohort of all full-time, first-time bachelor’s (or equivalent) degree-seeking undergraduate students who entered in Fall 2017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</si>
  <si>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2017 (or the preceding summer term), what percentage was enrolled at your institution as of the date your institution calculates its official enrollment in Fall 2018? </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</si>
  <si>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</si>
  <si>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</si>
  <si>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</si>
  <si>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</si>
  <si>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</si>
  <si>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</si>
  <si>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 xml:space="preserve">Maximum number of credits or courses that may be transferred based on Department of Defense supported prior learning assessments (College Level Examination Program (CLEP) or DANTES Subject Standardized Tests (DSST)):  </t>
  </si>
  <si>
    <t>D21</t>
  </si>
  <si>
    <t>Are the military/veteran credit transfer policies on your website?</t>
  </si>
  <si>
    <t>D22</t>
  </si>
  <si>
    <t>Describe other military/veteran transfer credit policies unique to your institution:</t>
  </si>
  <si>
    <t>For the Fall 2018 entering class:</t>
  </si>
  <si>
    <t>X</t>
  </si>
  <si>
    <t>Table of Contents</t>
  </si>
  <si>
    <t>B. Enrollment and Persistence</t>
  </si>
  <si>
    <t>C. First-time, First-year (Freshman) Admission</t>
  </si>
  <si>
    <t>D. Transfer Admission</t>
  </si>
  <si>
    <t>E. Academic Offerings and Policies</t>
  </si>
  <si>
    <t>F. Student Life</t>
  </si>
  <si>
    <t>G. Annual Expenses</t>
  </si>
  <si>
    <t>H. Financial Aid</t>
  </si>
  <si>
    <t>I. Instructional Faculty and Class Size</t>
  </si>
  <si>
    <t>J. Degrees Conferred</t>
  </si>
  <si>
    <t>CDS 2018-2019</t>
  </si>
  <si>
    <t>Tamra McGrath</t>
  </si>
  <si>
    <t>Research and Policy Analyst</t>
  </si>
  <si>
    <t>Institutional Research</t>
  </si>
  <si>
    <t>1 Avenue of the Arts</t>
  </si>
  <si>
    <t>Newport News, VA  23606-3072</t>
  </si>
  <si>
    <t>757-594-7609</t>
  </si>
  <si>
    <t>IRAR@cnu.edu</t>
  </si>
  <si>
    <t>x</t>
  </si>
  <si>
    <t>www.cnu.edu/institutionalresearch/statistics/</t>
  </si>
  <si>
    <t>Christopher Newport University</t>
  </si>
  <si>
    <t>Newport News VA, 23606-3072 USA</t>
  </si>
  <si>
    <t>757-594-7000</t>
  </si>
  <si>
    <t>www.cnu.edu</t>
  </si>
  <si>
    <t>757-594-7015</t>
  </si>
  <si>
    <t>1-800-333-4CNU (4268)</t>
  </si>
  <si>
    <t>757-594-7333</t>
  </si>
  <si>
    <t>admit@cnu.edu</t>
  </si>
  <si>
    <t>www.cnu.edu/admission/</t>
  </si>
  <si>
    <t>NA</t>
  </si>
  <si>
    <t>Freshman applicants who have achieved a cumulative 3.50 GPA (on a 4.00 scale), or rank in the upper 10% of their high school graduation classes, and have pursued a rigorous curriculum, may apply to the University without submitting a standardized test score (ACT or SAT). Test optional applicants will be reviewed for the strength of their core academic curriculum, extra-curricular activites, recommendations, and interview rating.</t>
  </si>
  <si>
    <t>List any other application requirements specific to transfer applicants: Completion of college level English composition and college level Math are required. Recommended 15 hours of credit completed prior to transferring.</t>
  </si>
  <si>
    <t>C or 2.0</t>
  </si>
  <si>
    <t>semester hrs</t>
  </si>
  <si>
    <t xml:space="preserve">Describe other transfer credit policies: Maximum 21 semester hours granted for applied classes in music and art.  Max of 60 semester hours granted for CLEP, AP, dept challenge exams if posted to an official transcript from a regionally accredited institution.  Grades from other colleges/universities do not transfer into the student’s GPA at CNU.  </t>
  </si>
  <si>
    <t xml:space="preserve">If yes, please provide the URL where they can be located:         http://cnu.edu/registrar/transfer/                                           </t>
  </si>
  <si>
    <t>Describe additional requirements for transfer admission, if applicable: Applicants must be eligible to return to the most recently attended college or university. All transfer applicants must submit official college and high school transcripts. SAT or ACT scores are recommended if high school graduation is within the last five years. All transfer applicants are expected to enroll each semester at CNU as full time students. Transfer applicants must request for Transfer College Reports from all college or universities attended.</t>
  </si>
  <si>
    <t>Learning Communities</t>
  </si>
  <si>
    <t>03/01 </t>
  </si>
  <si>
    <t>05/01 </t>
  </si>
  <si>
    <t>Other (specify): to complete Virginia's ASD or equivalent</t>
  </si>
  <si>
    <t xml:space="preserve">Eligible students who have applied for consideration for the Honors and Presidential Leadership Programs are considered for scholarships, regardless of citizenship status.  Application for Admission to CNU and the Honors/PLP Programs are required. </t>
  </si>
  <si>
    <t>Row Total</t>
  </si>
  <si>
    <t>Fall 2018 Student to Faculty ratio</t>
  </si>
  <si>
    <t xml:space="preserve">Other (specify): Eligible students who have applied for consideration for the Honors and Presidential Leadership Programs are considered for scholarships, regardless of citizenship status.  Application for Admission to CNU and the Honors/PLP Programs are required. </t>
  </si>
  <si>
    <t>12 Months</t>
  </si>
  <si>
    <t>Summary of Changes for the 2018-2019 Common Data Set</t>
  </si>
  <si>
    <r>
      <t>1.</t>
    </r>
    <r>
      <rPr>
        <b/>
        <sz val="7"/>
        <rFont val="Times New Roman"/>
        <family val="1"/>
      </rPr>
      <t xml:space="preserve">      </t>
    </r>
    <r>
      <rPr>
        <b/>
        <sz val="11"/>
        <rFont val="Times New Roman"/>
        <family val="1"/>
      </rPr>
      <t>SAT Updates in Section C</t>
    </r>
  </si>
  <si>
    <r>
      <t>Section C9 has been updated to no longer collect the 25</t>
    </r>
    <r>
      <rPr>
        <i/>
        <vertAlign val="superscript"/>
        <sz val="11"/>
        <rFont val="Times New Roman"/>
        <family val="1"/>
      </rPr>
      <t>th</t>
    </r>
    <r>
      <rPr>
        <i/>
        <sz val="11"/>
        <rFont val="Times New Roman"/>
        <family val="1"/>
      </rPr>
      <t xml:space="preserve"> and 75</t>
    </r>
    <r>
      <rPr>
        <i/>
        <vertAlign val="superscript"/>
        <sz val="11"/>
        <rFont val="Times New Roman"/>
        <family val="1"/>
      </rPr>
      <t>th</t>
    </r>
    <r>
      <rPr>
        <i/>
        <sz val="11"/>
        <rFont val="Times New Roman"/>
        <family val="1"/>
      </rPr>
      <t xml:space="preserve"> percentile score ranges for the SAT Essay</t>
    </r>
  </si>
  <si>
    <t>C9.</t>
  </si>
  <si>
    <t>Assessment</t>
  </si>
  <si>
    <t>25th Percentile Score</t>
  </si>
  <si>
    <t>75th Percentile Score</t>
  </si>
  <si>
    <r>
      <t>2.</t>
    </r>
    <r>
      <rPr>
        <b/>
        <sz val="7"/>
        <color rgb="FF000000"/>
        <rFont val="Times New Roman"/>
        <family val="1"/>
      </rPr>
      <t xml:space="preserve">      </t>
    </r>
    <r>
      <rPr>
        <b/>
        <sz val="11"/>
        <color rgb="FF000000"/>
        <rFont val="Times New Roman"/>
        <family val="1"/>
      </rPr>
      <t>Additional questions in Section D</t>
    </r>
  </si>
  <si>
    <t>The following subsection has been added to section D</t>
  </si>
  <si>
    <r>
      <t>D18.</t>
    </r>
    <r>
      <rPr>
        <sz val="11"/>
        <color rgb="FF000000"/>
        <rFont val="Times New Roman"/>
        <family val="1"/>
      </rPr>
      <t>       Does your institution accept the following military/veteran transfer credits:</t>
    </r>
  </si>
  <si>
    <t>American Council on Education (ACE)                             Yes    No</t>
  </si>
  <si>
    <t>College Level Examination Program (CLEP)                    Yes    No</t>
  </si>
  <si>
    <t>DANTES Subject Standardized Tests (DSST)                   Yes    No</t>
  </si>
  <si>
    <r>
      <t>D19.</t>
    </r>
    <r>
      <rPr>
        <sz val="11"/>
        <color rgb="FF000000"/>
        <rFont val="Times New Roman"/>
        <family val="1"/>
      </rPr>
      <t xml:space="preserve">       Maximum number of credits or courses that may be transferred based on military education evaluated by the American Council on Education (ACE): </t>
    </r>
  </si>
  <si>
    <t>Number  ______                      Unit type  ____________</t>
  </si>
  <si>
    <r>
      <t>D20.</t>
    </r>
    <r>
      <rPr>
        <sz val="11"/>
        <color rgb="FF000000"/>
        <rFont val="Times New Roman"/>
        <family val="1"/>
      </rPr>
      <t xml:space="preserve">       Maximum number of credits or courses that may be transferred based on Department of Defense supported prior learning assessments (College Level Examination Program (CLEP) or DANTES Subject Standardized Tests (DSST)):  </t>
    </r>
  </si>
  <si>
    <r>
      <t xml:space="preserve">D21.       </t>
    </r>
    <r>
      <rPr>
        <sz val="11"/>
        <color rgb="FF000000"/>
        <rFont val="Times New Roman"/>
        <family val="1"/>
      </rPr>
      <t>Are the military/veteran credit transfer policies published on your website?   Yes    No</t>
    </r>
  </si>
  <si>
    <t>If yes, please provide the URL where the policy can be located: ________________</t>
  </si>
  <si>
    <r>
      <t>D22.</t>
    </r>
    <r>
      <rPr>
        <sz val="11"/>
        <color rgb="FF000000"/>
        <rFont val="Times New Roman"/>
        <family val="1"/>
      </rPr>
      <t>       Describe other military/veteran transfer credit policies unique to your institution: _________</t>
    </r>
  </si>
  <si>
    <t>CDS Changes</t>
  </si>
  <si>
    <t xml:space="preserve">Other: Out-of-state capital fee $400. </t>
  </si>
  <si>
    <r>
      <t>Undergraduate per-credit-hour charges (tuition only)</t>
    </r>
    <r>
      <rPr>
        <sz val="10"/>
        <color rgb="FFFF0000"/>
        <rFont val="Arial"/>
        <family val="2"/>
      </rPr>
      <t xml:space="preserve"> Corrected 7-31-19</t>
    </r>
  </si>
  <si>
    <r>
      <t>Undergraduate full-time tuition, required fees, room and board List the typical tuition, required fees, and room and board for a full-time undergraduate student for the FULL 2019-2020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r>
      <rPr>
        <sz val="10"/>
        <color indexed="8"/>
        <rFont val="Arial"/>
        <family val="2"/>
      </rPr>
      <t xml:space="preserve"> </t>
    </r>
    <r>
      <rPr>
        <sz val="10"/>
        <color rgb="FFFF0000"/>
        <rFont val="Arial"/>
        <family val="2"/>
      </rPr>
      <t>Corrected 6-20-19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</si>
</sst>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58"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i/>
      <sz val="10"/>
      <color indexed="10"/>
      <name val="Arial"/>
      <family val="2"/>
    </font>
    <font>
      <b/>
      <sz val="10"/>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b/>
      <sz val="18"/>
      <name val="Arial"/>
      <family val="2"/>
    </font>
    <font>
      <b/>
      <u/>
      <sz val="12"/>
      <name val="Times New Roman"/>
      <family val="1"/>
    </font>
    <font>
      <sz val="11"/>
      <name val="Times New Roman"/>
      <family val="1"/>
    </font>
    <font>
      <b/>
      <sz val="11"/>
      <name val="Times New Roman"/>
      <family val="1"/>
    </font>
    <font>
      <b/>
      <sz val="7"/>
      <name val="Times New Roman"/>
      <family val="1"/>
    </font>
    <font>
      <i/>
      <sz val="11"/>
      <name val="Times New Roman"/>
      <family val="1"/>
    </font>
    <font>
      <i/>
      <vertAlign val="superscript"/>
      <sz val="11"/>
      <name val="Times New Roman"/>
      <family val="1"/>
    </font>
    <font>
      <b/>
      <sz val="11"/>
      <color rgb="FF000000"/>
      <name val="Times New Roman"/>
      <family val="1"/>
    </font>
    <font>
      <sz val="11"/>
      <color rgb="FF000000"/>
      <name val="Times New Roman"/>
      <family val="1"/>
    </font>
    <font>
      <b/>
      <sz val="7"/>
      <color rgb="FF000000"/>
      <name val="Times New Roman"/>
      <family val="1"/>
    </font>
    <font>
      <i/>
      <sz val="11"/>
      <color rgb="FF000000"/>
      <name val="Times New Roman"/>
      <family val="1"/>
    </font>
    <font>
      <sz val="10"/>
      <color rgb="FFFF0000"/>
      <name val="Arial"/>
      <family val="2"/>
    </font>
    <font>
      <sz val="10"/>
      <color rgb="FFFF0000"/>
      <name val="Times New Roman"/>
      <family val="1"/>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15">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cellStyleXfs>
  <cellXfs count="788">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14" fillId="0" borderId="1" xfId="0" applyFont="1" applyBorder="1" applyAlignment="1">
      <alignment horizontal="center" vertical="center" wrapText="1"/>
    </xf>
    <xf numFmtId="0" fontId="0" fillId="0" borderId="8" xfId="0" applyBorder="1"/>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0" fillId="0" borderId="1" xfId="0" applyBorder="1" applyAlignment="1">
      <alignment horizontal="left" vertical="top"/>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0" fontId="8" fillId="0" borderId="1" xfId="0" applyFont="1" applyBorder="1" applyAlignment="1">
      <alignment horizontal="center" vertical="center" wrapText="1"/>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0" fontId="20" fillId="0" borderId="1" xfId="4" applyNumberFormat="1" applyFont="1" applyBorder="1" applyAlignment="1">
      <alignment horizontal="center" vertical="center"/>
    </xf>
    <xf numFmtId="171"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2" applyNumberFormat="1" applyFont="1" applyBorder="1" applyAlignment="1">
      <alignment horizontal="center" vertic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0" fontId="7" fillId="0" borderId="0" xfId="0" applyFont="1" applyAlignment="1">
      <alignment horizontal="left" vertical="top" wrapText="1"/>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0" fillId="0" borderId="5" xfId="0" applyBorder="1" applyAlignment="1">
      <alignment horizontal="center"/>
    </xf>
    <xf numFmtId="0" fontId="0" fillId="0" borderId="14" xfId="0"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2" applyNumberFormat="1" applyFont="1" applyBorder="1" applyAlignment="1">
      <alignment horizontal="center" vertical="center"/>
    </xf>
    <xf numFmtId="0" fontId="28"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3" fillId="0" borderId="0" xfId="0" applyFont="1" applyFill="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29"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1" fillId="0" borderId="0" xfId="0" applyFont="1" applyAlignment="1">
      <alignment wrapText="1"/>
    </xf>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4" fillId="0" borderId="1" xfId="0" applyFont="1" applyFill="1" applyBorder="1" applyAlignment="1">
      <alignment horizontal="center" wrapText="1"/>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26" fillId="0" borderId="20" xfId="0" applyFont="1" applyFill="1" applyBorder="1" applyAlignment="1">
      <alignment horizontal="center"/>
    </xf>
    <xf numFmtId="0" fontId="26" fillId="0" borderId="21" xfId="0" applyFont="1" applyFill="1" applyBorder="1" applyAlignment="1">
      <alignment horizontal="center"/>
    </xf>
    <xf numFmtId="0" fontId="0" fillId="0" borderId="22"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6" fillId="0" borderId="0" xfId="0" applyFont="1" applyAlignment="1">
      <alignment horizontal="left" vertical="top"/>
    </xf>
    <xf numFmtId="0" fontId="37" fillId="0" borderId="0" xfId="0" applyFont="1" applyAlignment="1">
      <alignment horizontal="left" vertical="top"/>
    </xf>
    <xf numFmtId="0" fontId="37" fillId="0" borderId="0" xfId="0" applyFont="1"/>
    <xf numFmtId="0" fontId="37" fillId="0" borderId="15" xfId="0" applyFont="1" applyFill="1" applyBorder="1"/>
    <xf numFmtId="49" fontId="37" fillId="0" borderId="15" xfId="0" applyNumberFormat="1" applyFont="1" applyBorder="1" applyAlignment="1">
      <alignment horizontal="center" vertical="center"/>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8" fillId="0" borderId="0" xfId="0" applyFont="1" applyAlignment="1">
      <alignment wrapText="1"/>
    </xf>
    <xf numFmtId="0" fontId="3" fillId="0" borderId="0" xfId="0" applyFont="1" applyBorder="1" applyAlignment="1">
      <alignment horizontal="left" vertical="top"/>
    </xf>
    <xf numFmtId="0" fontId="4" fillId="0" borderId="15" xfId="0" applyFont="1" applyBorder="1" applyAlignment="1">
      <alignment horizontal="left" vertical="top" wrapText="1"/>
    </xf>
    <xf numFmtId="0" fontId="13" fillId="0" borderId="1" xfId="0" applyFont="1" applyBorder="1" applyAlignment="1">
      <alignment horizontal="center" vertical="top" wrapText="1"/>
    </xf>
    <xf numFmtId="0" fontId="4" fillId="0" borderId="1" xfId="0" applyFont="1" applyBorder="1" applyAlignment="1">
      <alignment horizontal="center" vertical="center"/>
    </xf>
    <xf numFmtId="0" fontId="4" fillId="0" borderId="1" xfId="0" applyFont="1" applyBorder="1" applyAlignment="1">
      <alignment wrapText="1"/>
    </xf>
    <xf numFmtId="0" fontId="4" fillId="0" borderId="1" xfId="0" applyFont="1" applyBorder="1" applyAlignment="1">
      <alignment horizontal="left" wrapText="1"/>
    </xf>
    <xf numFmtId="49" fontId="4" fillId="0" borderId="1" xfId="0" quotePrefix="1" applyNumberFormat="1" applyFont="1" applyBorder="1" applyAlignment="1">
      <alignment horizontal="center" vertical="center"/>
    </xf>
    <xf numFmtId="0" fontId="4" fillId="0" borderId="1" xfId="0" applyFont="1" applyBorder="1" applyAlignment="1">
      <alignment horizontal="right" vertical="top" wrapText="1"/>
    </xf>
    <xf numFmtId="0" fontId="0" fillId="0" borderId="5" xfId="0" applyFill="1" applyBorder="1" applyAlignment="1">
      <alignment horizontal="center" vertical="center" wrapText="1"/>
    </xf>
    <xf numFmtId="0" fontId="0" fillId="0" borderId="23" xfId="0"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5" xfId="0" applyFont="1" applyFill="1" applyBorder="1" applyAlignment="1">
      <alignment horizontal="center" vertical="center" wrapText="1"/>
    </xf>
    <xf numFmtId="167" fontId="4" fillId="0" borderId="1" xfId="0" applyNumberFormat="1" applyFont="1" applyBorder="1" applyAlignment="1">
      <alignment horizontal="center" vertical="top"/>
    </xf>
    <xf numFmtId="167" fontId="0" fillId="0" borderId="0" xfId="0" applyNumberFormat="1" applyBorder="1" applyAlignment="1">
      <alignment horizontal="right" vertical="top"/>
    </xf>
    <xf numFmtId="49" fontId="0" fillId="0" borderId="1" xfId="0" applyNumberFormat="1" applyBorder="1" applyAlignment="1">
      <alignment horizontal="center"/>
    </xf>
    <xf numFmtId="9" fontId="0" fillId="0" borderId="1" xfId="0" applyNumberFormat="1" applyBorder="1" applyAlignment="1">
      <alignment horizontal="center" vertical="center"/>
    </xf>
    <xf numFmtId="0" fontId="12" fillId="0" borderId="18" xfId="0" applyFont="1" applyFill="1" applyBorder="1" applyAlignment="1">
      <alignment vertical="top" wrapText="1"/>
    </xf>
    <xf numFmtId="0" fontId="0" fillId="0" borderId="0" xfId="0" applyFill="1" applyAlignment="1"/>
    <xf numFmtId="0" fontId="4" fillId="0" borderId="0" xfId="0" applyFont="1" applyFill="1" applyAlignment="1">
      <alignment wrapText="1"/>
    </xf>
    <xf numFmtId="0" fontId="4" fillId="0" borderId="0" xfId="0" applyFont="1" applyFill="1" applyBorder="1" applyAlignment="1">
      <alignment vertical="top" wrapText="1"/>
    </xf>
    <xf numFmtId="0" fontId="4" fillId="0" borderId="1" xfId="0" applyFont="1" applyFill="1" applyBorder="1" applyAlignment="1">
      <alignment horizontal="center" vertical="top" wrapText="1"/>
    </xf>
    <xf numFmtId="0" fontId="32" fillId="0" borderId="0" xfId="0" applyFont="1" applyFill="1" applyBorder="1" applyAlignment="1">
      <alignment vertical="top" wrapText="1"/>
    </xf>
    <xf numFmtId="0" fontId="13" fillId="0" borderId="0" xfId="0" applyFont="1" applyFill="1" applyBorder="1" applyAlignment="1">
      <alignment vertical="top" wrapText="1"/>
    </xf>
    <xf numFmtId="0" fontId="0" fillId="0" borderId="0" xfId="0" applyFill="1" applyAlignment="1">
      <alignment horizontal="left" vertical="top"/>
    </xf>
    <xf numFmtId="0" fontId="0" fillId="0" borderId="1" xfId="0" applyFill="1" applyBorder="1" applyAlignment="1">
      <alignment horizontal="center" vertical="top" wrapText="1"/>
    </xf>
    <xf numFmtId="0" fontId="20" fillId="0" borderId="0" xfId="0" applyFont="1" applyFill="1" applyBorder="1" applyAlignment="1">
      <alignment vertical="top"/>
    </xf>
    <xf numFmtId="172" fontId="20" fillId="0" borderId="0" xfId="2" applyNumberFormat="1" applyFont="1" applyFill="1" applyBorder="1" applyAlignment="1">
      <alignment horizontal="center" vertical="center"/>
    </xf>
    <xf numFmtId="0" fontId="4" fillId="0" borderId="0" xfId="0" applyFont="1" applyFill="1" applyAlignment="1"/>
    <xf numFmtId="0" fontId="3" fillId="0" borderId="0" xfId="0" applyFont="1" applyFill="1" applyAlignment="1">
      <alignment horizontal="left" vertical="center"/>
    </xf>
    <xf numFmtId="0" fontId="4" fillId="0" borderId="0" xfId="0" applyFont="1" applyFill="1" applyBorder="1" applyAlignment="1">
      <alignment horizontal="left" vertical="center" wrapText="1"/>
    </xf>
    <xf numFmtId="0" fontId="20" fillId="0" borderId="12" xfId="0" applyFont="1" applyFill="1" applyBorder="1" applyAlignment="1">
      <alignment vertical="top" wrapText="1"/>
    </xf>
    <xf numFmtId="3" fontId="0" fillId="0" borderId="12" xfId="0" applyNumberFormat="1" applyFill="1" applyBorder="1" applyAlignment="1">
      <alignment horizontal="center" vertical="center" wrapText="1"/>
    </xf>
    <xf numFmtId="10" fontId="0" fillId="0" borderId="12" xfId="0" applyNumberFormat="1" applyFill="1" applyBorder="1" applyAlignment="1">
      <alignment horizontal="center" vertical="center" wrapText="1"/>
    </xf>
    <xf numFmtId="0" fontId="20" fillId="0" borderId="1" xfId="0" applyFont="1" applyFill="1" applyBorder="1" applyAlignment="1">
      <alignment wrapText="1"/>
    </xf>
    <xf numFmtId="3" fontId="0" fillId="0" borderId="1" xfId="0" applyNumberFormat="1" applyFill="1" applyBorder="1" applyAlignment="1">
      <alignment horizontal="center" vertical="center" wrapText="1"/>
    </xf>
    <xf numFmtId="10" fontId="0" fillId="0" borderId="1" xfId="0" applyNumberFormat="1" applyFill="1" applyBorder="1" applyAlignment="1">
      <alignment horizontal="center" vertical="center" wrapText="1"/>
    </xf>
    <xf numFmtId="168" fontId="0" fillId="0" borderId="1" xfId="0" applyNumberForma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10" fontId="4" fillId="0" borderId="1" xfId="0" applyNumberFormat="1" applyFont="1" applyFill="1" applyBorder="1" applyAlignment="1">
      <alignment horizontal="center" vertical="center" wrapText="1"/>
    </xf>
    <xf numFmtId="0" fontId="3" fillId="0" borderId="0" xfId="0" applyFont="1" applyAlignment="1">
      <alignment vertical="center" wrapText="1"/>
    </xf>
    <xf numFmtId="0" fontId="0" fillId="0" borderId="1" xfId="0" applyFill="1" applyBorder="1" applyAlignment="1">
      <alignment wrapText="1"/>
    </xf>
    <xf numFmtId="0" fontId="4" fillId="0" borderId="1" xfId="0" applyFont="1" applyBorder="1" applyAlignment="1">
      <alignment horizontal="left" vertical="center" wrapText="1"/>
    </xf>
    <xf numFmtId="0" fontId="8" fillId="0" borderId="1" xfId="0" applyFont="1" applyBorder="1" applyAlignment="1">
      <alignment horizontal="left" vertical="center" wrapText="1"/>
    </xf>
    <xf numFmtId="0" fontId="39" fillId="0" borderId="1" xfId="0" applyFont="1" applyBorder="1" applyAlignment="1">
      <alignment wrapText="1"/>
    </xf>
    <xf numFmtId="0" fontId="39" fillId="0" borderId="1" xfId="0" applyFont="1" applyBorder="1" applyAlignment="1">
      <alignment vertical="center" wrapText="1"/>
    </xf>
    <xf numFmtId="0" fontId="29" fillId="0" borderId="1" xfId="0" applyFont="1" applyBorder="1" applyAlignment="1">
      <alignment horizontal="left" vertical="center" wrapText="1"/>
    </xf>
    <xf numFmtId="0" fontId="39" fillId="0" borderId="1" xfId="0" applyFont="1" applyBorder="1" applyAlignment="1">
      <alignment horizontal="center" vertical="center" wrapText="1"/>
    </xf>
    <xf numFmtId="0" fontId="40" fillId="0" borderId="1"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Fill="1" applyBorder="1" applyAlignment="1">
      <alignment horizontal="center"/>
    </xf>
    <xf numFmtId="10" fontId="0" fillId="0" borderId="0" xfId="0" applyNumberFormat="1" applyFill="1" applyBorder="1" applyAlignment="1">
      <alignment horizontal="right"/>
    </xf>
    <xf numFmtId="0" fontId="4" fillId="0" borderId="0" xfId="0" applyFont="1" applyBorder="1" applyAlignment="1">
      <alignment horizontal="left" vertical="top" wrapText="1"/>
    </xf>
    <xf numFmtId="0" fontId="3" fillId="0" borderId="0" xfId="0" applyFont="1" applyAlignment="1">
      <alignment horizontal="left" vertical="top"/>
    </xf>
    <xf numFmtId="0" fontId="0" fillId="0" borderId="0" xfId="0"/>
    <xf numFmtId="0" fontId="3" fillId="0" borderId="0" xfId="0" applyFont="1" applyAlignment="1">
      <alignment horizontal="left" vertical="top"/>
    </xf>
    <xf numFmtId="0" fontId="4" fillId="0" borderId="0" xfId="0" applyFont="1" applyBorder="1" applyAlignment="1">
      <alignment horizontal="left" vertical="top" wrapText="1"/>
    </xf>
    <xf numFmtId="0" fontId="0" fillId="0" borderId="0" xfId="0"/>
    <xf numFmtId="0" fontId="4" fillId="0" borderId="1" xfId="0" applyFont="1" applyBorder="1" applyAlignment="1">
      <alignment horizontal="left" vertical="top" wrapText="1"/>
    </xf>
    <xf numFmtId="0" fontId="3" fillId="0" borderId="0" xfId="0" applyFont="1" applyAlignment="1">
      <alignment horizontal="left" vertical="top"/>
    </xf>
    <xf numFmtId="0" fontId="4" fillId="0" borderId="0" xfId="0" applyFont="1" applyBorder="1" applyAlignment="1">
      <alignment horizontal="left" vertical="top" wrapText="1"/>
    </xf>
    <xf numFmtId="0" fontId="0" fillId="0" borderId="1" xfId="0" applyBorder="1"/>
    <xf numFmtId="0" fontId="0" fillId="0" borderId="0" xfId="0"/>
    <xf numFmtId="0" fontId="4" fillId="0" borderId="1" xfId="0" applyFont="1" applyBorder="1" applyAlignment="1">
      <alignment horizontal="center" vertical="top" wrapText="1"/>
    </xf>
    <xf numFmtId="0" fontId="0" fillId="0" borderId="0" xfId="0" applyBorder="1" applyAlignment="1"/>
    <xf numFmtId="0" fontId="0" fillId="0" borderId="0" xfId="0" applyBorder="1" applyAlignment="1">
      <alignment horizontal="left" vertical="top" wrapText="1"/>
    </xf>
    <xf numFmtId="0" fontId="3" fillId="0" borderId="0" xfId="0" applyFont="1" applyAlignment="1">
      <alignment horizontal="left" vertical="top"/>
    </xf>
    <xf numFmtId="0" fontId="0" fillId="0" borderId="0" xfId="0" applyAlignment="1">
      <alignment wrapText="1"/>
    </xf>
    <xf numFmtId="0" fontId="4" fillId="0" borderId="0" xfId="0" applyFont="1" applyBorder="1" applyAlignment="1">
      <alignment horizontal="left" vertical="top" wrapText="1"/>
    </xf>
    <xf numFmtId="0" fontId="0" fillId="0" borderId="0" xfId="0"/>
    <xf numFmtId="0" fontId="0" fillId="0" borderId="0" xfId="0" applyBorder="1" applyAlignment="1"/>
    <xf numFmtId="0" fontId="3" fillId="0" borderId="0" xfId="0" applyFont="1" applyAlignment="1">
      <alignment horizontal="left" vertical="top"/>
    </xf>
    <xf numFmtId="0" fontId="4"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xf numFmtId="0" fontId="4" fillId="0" borderId="0" xfId="0" applyFont="1" applyBorder="1" applyAlignment="1"/>
    <xf numFmtId="0" fontId="20" fillId="0" borderId="0" xfId="0" applyFont="1" applyBorder="1" applyAlignment="1">
      <alignment wrapText="1"/>
    </xf>
    <xf numFmtId="0" fontId="0" fillId="0" borderId="0" xfId="0" applyBorder="1" applyAlignment="1">
      <alignment vertical="top"/>
    </xf>
    <xf numFmtId="0" fontId="4" fillId="0" borderId="0" xfId="0" applyFont="1" applyBorder="1" applyAlignment="1">
      <alignment vertical="top"/>
    </xf>
    <xf numFmtId="0" fontId="0" fillId="0" borderId="0" xfId="0" applyBorder="1" applyAlignment="1">
      <alignment horizontal="left" vertical="top" wrapText="1"/>
    </xf>
    <xf numFmtId="0" fontId="3" fillId="0" borderId="0" xfId="0" applyFont="1" applyAlignment="1">
      <alignment horizontal="left" vertical="top"/>
    </xf>
    <xf numFmtId="0" fontId="4" fillId="0" borderId="0" xfId="0" applyFont="1" applyBorder="1" applyAlignment="1">
      <alignment horizontal="left" vertical="top" wrapText="1"/>
    </xf>
    <xf numFmtId="0" fontId="4" fillId="0" borderId="1" xfId="0" applyFont="1" applyBorder="1" applyAlignment="1">
      <alignment horizontal="center" vertical="center" wrapText="1"/>
    </xf>
    <xf numFmtId="0" fontId="0" fillId="2" borderId="1" xfId="0" applyFill="1" applyBorder="1"/>
    <xf numFmtId="0" fontId="0" fillId="0" borderId="0" xfId="0"/>
    <xf numFmtId="0" fontId="0" fillId="0" borderId="0" xfId="0" applyAlignment="1">
      <alignment horizontal="left" vertical="top"/>
    </xf>
    <xf numFmtId="0" fontId="0" fillId="0" borderId="0" xfId="0"/>
    <xf numFmtId="16" fontId="4" fillId="0" borderId="2" xfId="0" applyNumberFormat="1" applyFont="1" applyFill="1" applyBorder="1" applyAlignment="1">
      <alignment horizontal="left" vertical="top" wrapText="1"/>
    </xf>
    <xf numFmtId="0" fontId="4" fillId="4" borderId="0" xfId="5" applyFill="1"/>
    <xf numFmtId="1" fontId="15" fillId="0" borderId="19" xfId="0" applyNumberFormat="1" applyFont="1" applyFill="1" applyBorder="1" applyAlignment="1">
      <alignment horizontal="center" vertical="top" wrapText="1"/>
    </xf>
    <xf numFmtId="1" fontId="0" fillId="0" borderId="1" xfId="4" applyNumberFormat="1" applyFont="1" applyFill="1" applyBorder="1" applyAlignment="1">
      <alignment horizontal="center" vertical="center"/>
    </xf>
    <xf numFmtId="0" fontId="15" fillId="0" borderId="1" xfId="0" applyFont="1" applyFill="1" applyBorder="1" applyAlignment="1">
      <alignment horizontal="left" wrapText="1" indent="2"/>
    </xf>
    <xf numFmtId="0" fontId="12" fillId="0" borderId="1" xfId="0" applyFont="1" applyFill="1" applyBorder="1" applyAlignment="1">
      <alignment horizontal="left" wrapText="1" indent="2"/>
    </xf>
    <xf numFmtId="9" fontId="4" fillId="0" borderId="1" xfId="0" applyNumberFormat="1" applyFont="1" applyBorder="1" applyAlignment="1">
      <alignment horizontal="left" vertical="center" wrapText="1"/>
    </xf>
    <xf numFmtId="0" fontId="4" fillId="0" borderId="5" xfId="5" applyBorder="1" applyAlignment="1">
      <alignment horizontal="left" vertical="top" wrapText="1"/>
    </xf>
    <xf numFmtId="0" fontId="4" fillId="0" borderId="5" xfId="5" applyFont="1" applyBorder="1" applyAlignment="1">
      <alignment horizontal="left" vertical="top" wrapText="1"/>
    </xf>
    <xf numFmtId="0" fontId="25" fillId="0" borderId="5" xfId="3" applyBorder="1" applyAlignment="1" applyProtection="1">
      <alignment horizontal="left" vertical="top" wrapText="1"/>
    </xf>
    <xf numFmtId="0" fontId="4" fillId="0" borderId="5" xfId="5" applyFont="1" applyBorder="1" applyAlignment="1">
      <alignment horizontal="center"/>
    </xf>
    <xf numFmtId="49" fontId="4" fillId="0" borderId="1" xfId="5" applyNumberFormat="1" applyBorder="1" applyAlignment="1">
      <alignment horizontal="center" vertical="center"/>
    </xf>
    <xf numFmtId="49" fontId="4" fillId="0" borderId="1" xfId="5" applyNumberFormat="1" applyBorder="1" applyAlignment="1">
      <alignment horizontal="center" vertical="center"/>
    </xf>
    <xf numFmtId="49" fontId="4" fillId="0" borderId="1" xfId="5" applyNumberFormat="1" applyBorder="1" applyAlignment="1">
      <alignment horizontal="center" vertical="center"/>
    </xf>
    <xf numFmtId="49" fontId="4" fillId="0" borderId="1" xfId="5" applyNumberFormat="1" applyBorder="1" applyAlignment="1">
      <alignment horizontal="center" vertical="center"/>
    </xf>
    <xf numFmtId="49" fontId="4" fillId="0" borderId="1" xfId="5" applyNumberFormat="1" applyBorder="1" applyAlignment="1">
      <alignment horizontal="center" vertical="center"/>
    </xf>
    <xf numFmtId="1" fontId="15" fillId="0" borderId="19" xfId="0" applyNumberFormat="1" applyFont="1" applyBorder="1" applyAlignment="1">
      <alignment horizontal="center" vertical="top" wrapText="1"/>
    </xf>
    <xf numFmtId="0" fontId="4" fillId="0" borderId="1" xfId="5" applyFont="1" applyBorder="1" applyAlignment="1">
      <alignment horizontal="center" vertical="center"/>
    </xf>
    <xf numFmtId="0" fontId="4" fillId="0" borderId="1" xfId="5" applyFont="1" applyBorder="1" applyAlignment="1">
      <alignment horizontal="center" vertical="center"/>
    </xf>
    <xf numFmtId="0" fontId="4" fillId="0" borderId="1" xfId="5" applyFont="1" applyBorder="1" applyAlignment="1">
      <alignment horizontal="center" vertical="center"/>
    </xf>
    <xf numFmtId="0" fontId="4" fillId="0" borderId="1" xfId="5" applyFont="1" applyBorder="1" applyAlignment="1">
      <alignment horizontal="center" vertical="center"/>
    </xf>
    <xf numFmtId="0" fontId="4" fillId="0" borderId="1" xfId="5" applyFont="1" applyBorder="1" applyAlignment="1">
      <alignment horizontal="center" vertical="center"/>
    </xf>
    <xf numFmtId="0" fontId="4" fillId="0" borderId="1" xfId="5" applyFont="1" applyBorder="1" applyAlignment="1">
      <alignment horizontal="center" vertical="center"/>
    </xf>
    <xf numFmtId="0" fontId="4" fillId="0" borderId="1" xfId="5" applyBorder="1" applyAlignment="1">
      <alignment horizontal="center" vertical="center"/>
    </xf>
    <xf numFmtId="0" fontId="9" fillId="3" borderId="9" xfId="5" applyFont="1" applyFill="1" applyBorder="1" applyAlignment="1">
      <alignment vertical="center"/>
    </xf>
    <xf numFmtId="0" fontId="9" fillId="3" borderId="5" xfId="5" applyFont="1" applyFill="1" applyBorder="1" applyAlignment="1">
      <alignment vertical="center"/>
    </xf>
    <xf numFmtId="0" fontId="4" fillId="0" borderId="1" xfId="5" applyFont="1" applyBorder="1" applyAlignment="1">
      <alignment horizontal="center" vertical="center" wrapText="1"/>
    </xf>
    <xf numFmtId="0" fontId="13" fillId="0" borderId="1" xfId="5" applyFont="1" applyBorder="1" applyAlignment="1">
      <alignment horizontal="center" vertical="top" wrapText="1"/>
    </xf>
    <xf numFmtId="0" fontId="4" fillId="0" borderId="1" xfId="5" applyFont="1" applyBorder="1" applyAlignment="1">
      <alignment horizontal="center" wrapText="1"/>
    </xf>
    <xf numFmtId="0" fontId="4" fillId="0" borderId="1" xfId="5" applyBorder="1" applyAlignment="1">
      <alignment horizontal="center" wrapText="1"/>
    </xf>
    <xf numFmtId="0" fontId="4" fillId="0" borderId="1" xfId="5" applyFont="1" applyFill="1" applyBorder="1" applyAlignment="1">
      <alignment horizontal="center" vertical="top" wrapText="1"/>
    </xf>
    <xf numFmtId="0" fontId="4" fillId="0" borderId="1" xfId="5" applyFont="1" applyFill="1" applyBorder="1" applyAlignment="1">
      <alignment horizontal="center" vertical="top" wrapText="1"/>
    </xf>
    <xf numFmtId="0" fontId="4" fillId="0" borderId="1" xfId="5" applyFont="1" applyFill="1" applyBorder="1" applyAlignment="1">
      <alignment horizontal="center" vertical="top" wrapText="1"/>
    </xf>
    <xf numFmtId="0" fontId="4" fillId="0" borderId="1" xfId="5" applyFont="1" applyFill="1" applyBorder="1" applyAlignment="1">
      <alignment horizontal="center" vertical="top" wrapText="1"/>
    </xf>
    <xf numFmtId="165" fontId="4" fillId="0" borderId="1" xfId="5" applyNumberFormat="1" applyFont="1" applyBorder="1" applyAlignment="1">
      <alignment horizontal="center" vertical="center"/>
    </xf>
    <xf numFmtId="0" fontId="4" fillId="0" borderId="1" xfId="5" applyFont="1" applyFill="1" applyBorder="1" applyAlignment="1">
      <alignment horizontal="center" vertical="top" wrapText="1"/>
    </xf>
    <xf numFmtId="165" fontId="4" fillId="0" borderId="1" xfId="5" applyNumberFormat="1" applyBorder="1" applyAlignment="1">
      <alignment horizontal="center" vertical="center"/>
    </xf>
    <xf numFmtId="0" fontId="4" fillId="0" borderId="5" xfId="5" applyFont="1" applyBorder="1" applyAlignment="1">
      <alignment horizontal="center" vertical="center"/>
    </xf>
    <xf numFmtId="0" fontId="4" fillId="0" borderId="1" xfId="5" applyFill="1" applyBorder="1" applyAlignment="1">
      <alignment horizontal="center" vertical="top" wrapText="1"/>
    </xf>
    <xf numFmtId="0" fontId="4" fillId="0" borderId="1" xfId="5" applyFont="1" applyBorder="1" applyAlignment="1">
      <alignment horizontal="center" vertical="center"/>
    </xf>
    <xf numFmtId="166" fontId="4" fillId="0" borderId="1" xfId="5" applyNumberFormat="1" applyBorder="1"/>
    <xf numFmtId="0" fontId="4" fillId="0" borderId="1" xfId="5" applyFont="1" applyBorder="1" applyAlignment="1">
      <alignment horizontal="center" vertical="center"/>
    </xf>
    <xf numFmtId="0" fontId="4" fillId="0" borderId="1" xfId="5" applyFont="1" applyBorder="1" applyAlignment="1">
      <alignment horizontal="center" vertical="center"/>
    </xf>
    <xf numFmtId="0" fontId="4" fillId="0" borderId="1" xfId="5" applyFont="1" applyBorder="1" applyAlignment="1">
      <alignment horizontal="center" vertical="center"/>
    </xf>
    <xf numFmtId="0" fontId="4" fillId="0" borderId="1" xfId="5" applyFont="1" applyBorder="1" applyAlignment="1">
      <alignment horizontal="center" vertical="center"/>
    </xf>
    <xf numFmtId="167" fontId="4" fillId="0" borderId="1" xfId="5" applyNumberFormat="1" applyBorder="1" applyAlignment="1">
      <alignment horizontal="right" vertical="top"/>
    </xf>
    <xf numFmtId="0" fontId="4" fillId="0" borderId="1" xfId="5" applyFont="1" applyBorder="1" applyAlignment="1">
      <alignment horizontal="center" vertical="center"/>
    </xf>
    <xf numFmtId="167" fontId="4" fillId="0" borderId="1" xfId="5" applyNumberFormat="1" applyBorder="1" applyAlignment="1">
      <alignment horizontal="right" vertical="top"/>
    </xf>
    <xf numFmtId="167" fontId="4" fillId="0" borderId="1" xfId="5" applyNumberFormat="1" applyFont="1" applyBorder="1" applyAlignment="1">
      <alignment horizontal="center" vertical="top"/>
    </xf>
    <xf numFmtId="167" fontId="4" fillId="0" borderId="1" xfId="5" applyNumberFormat="1" applyFont="1" applyBorder="1" applyAlignment="1">
      <alignment horizontal="center" vertical="top"/>
    </xf>
    <xf numFmtId="167" fontId="4" fillId="0" borderId="1" xfId="5" applyNumberFormat="1" applyFont="1" applyBorder="1" applyAlignment="1">
      <alignment horizontal="center" vertical="top"/>
    </xf>
    <xf numFmtId="167" fontId="4" fillId="0" borderId="1" xfId="5" applyNumberFormat="1" applyFont="1" applyBorder="1" applyAlignment="1">
      <alignment horizontal="center" vertical="center" wrapText="1"/>
    </xf>
    <xf numFmtId="167" fontId="4" fillId="0" borderId="1" xfId="5" applyNumberFormat="1" applyFont="1" applyBorder="1" applyAlignment="1">
      <alignment horizontal="center" vertical="center" wrapText="1"/>
    </xf>
    <xf numFmtId="167" fontId="4" fillId="0" borderId="1" xfId="5" applyNumberFormat="1" applyFont="1" applyBorder="1" applyAlignment="1">
      <alignment horizontal="center" vertical="top"/>
    </xf>
    <xf numFmtId="166" fontId="4" fillId="0" borderId="1" xfId="5" applyNumberFormat="1" applyBorder="1" applyAlignment="1">
      <alignment horizontal="center" vertical="top"/>
    </xf>
    <xf numFmtId="167" fontId="4" fillId="0" borderId="1" xfId="5" applyNumberFormat="1" applyBorder="1" applyAlignment="1">
      <alignment horizontal="right" vertical="top"/>
    </xf>
    <xf numFmtId="167" fontId="4" fillId="0" borderId="1" xfId="5" applyNumberFormat="1" applyBorder="1" applyAlignment="1">
      <alignment horizontal="right" vertical="top"/>
    </xf>
    <xf numFmtId="0" fontId="4" fillId="0" borderId="1" xfId="5" applyFont="1" applyBorder="1" applyAlignment="1">
      <alignment horizontal="center" vertical="center"/>
    </xf>
    <xf numFmtId="167" fontId="4" fillId="0" borderId="1" xfId="5" applyNumberFormat="1" applyBorder="1" applyAlignment="1">
      <alignment horizontal="center" vertical="top"/>
    </xf>
    <xf numFmtId="0" fontId="4" fillId="0" borderId="1" xfId="5" applyFont="1" applyFill="1" applyBorder="1" applyAlignment="1">
      <alignment horizontal="center" vertical="center"/>
    </xf>
    <xf numFmtId="0" fontId="4" fillId="0" borderId="1" xfId="5" applyFont="1" applyBorder="1" applyAlignment="1">
      <alignment horizontal="center" vertical="center"/>
    </xf>
    <xf numFmtId="49" fontId="21" fillId="0" borderId="1" xfId="5" applyNumberFormat="1" applyFont="1" applyBorder="1" applyAlignment="1">
      <alignment horizontal="center" vertical="center"/>
    </xf>
    <xf numFmtId="0" fontId="4" fillId="0" borderId="1" xfId="5" applyFont="1" applyBorder="1" applyAlignment="1">
      <alignment horizontal="center" vertical="center"/>
    </xf>
    <xf numFmtId="0" fontId="4" fillId="0" borderId="1" xfId="5" applyFont="1" applyBorder="1" applyAlignment="1">
      <alignment horizontal="center" vertical="center"/>
    </xf>
    <xf numFmtId="0" fontId="4" fillId="0" borderId="1" xfId="5" applyFont="1" applyBorder="1" applyAlignment="1">
      <alignment horizontal="center" vertical="center"/>
    </xf>
    <xf numFmtId="0" fontId="4" fillId="0" borderId="1" xfId="5" applyBorder="1" applyAlignment="1">
      <alignment horizontal="center" vertical="center"/>
    </xf>
    <xf numFmtId="2" fontId="4" fillId="0" borderId="1" xfId="5" applyNumberFormat="1" applyFont="1" applyBorder="1" applyAlignment="1">
      <alignment horizontal="right" wrapText="1"/>
    </xf>
    <xf numFmtId="2" fontId="4" fillId="0" borderId="1" xfId="5" applyNumberFormat="1" applyFont="1" applyBorder="1" applyAlignment="1">
      <alignment horizontal="right" wrapText="1"/>
    </xf>
    <xf numFmtId="49" fontId="4" fillId="0" borderId="1" xfId="5" applyNumberFormat="1" applyBorder="1" applyAlignment="1">
      <alignment horizontal="center" vertical="center"/>
    </xf>
    <xf numFmtId="167" fontId="4" fillId="0" borderId="1" xfId="5" applyNumberFormat="1" applyBorder="1" applyAlignment="1">
      <alignment horizontal="right"/>
    </xf>
    <xf numFmtId="167" fontId="4" fillId="0" borderId="1" xfId="5" applyNumberFormat="1" applyBorder="1" applyAlignment="1">
      <alignment horizontal="center" vertical="center"/>
    </xf>
    <xf numFmtId="49" fontId="4" fillId="0" borderId="0" xfId="5" applyNumberFormat="1" applyBorder="1" applyAlignment="1">
      <alignment horizontal="center" vertical="center"/>
    </xf>
    <xf numFmtId="0" fontId="4" fillId="0" borderId="1" xfId="5" applyFont="1" applyBorder="1" applyAlignment="1">
      <alignment horizontal="center" vertical="center"/>
    </xf>
    <xf numFmtId="167" fontId="4" fillId="0" borderId="0" xfId="5" applyNumberFormat="1" applyBorder="1" applyAlignment="1">
      <alignment horizontal="center" vertical="center"/>
    </xf>
    <xf numFmtId="167" fontId="4" fillId="0" borderId="0" xfId="5" applyNumberFormat="1" applyBorder="1" applyAlignment="1">
      <alignment horizontal="right"/>
    </xf>
    <xf numFmtId="0" fontId="4" fillId="0" borderId="1" xfId="5" applyFont="1" applyBorder="1" applyAlignment="1">
      <alignment horizontal="center" vertical="center"/>
    </xf>
    <xf numFmtId="0" fontId="4" fillId="0" borderId="1" xfId="5" applyBorder="1" applyAlignment="1">
      <alignment horizontal="center" vertical="center"/>
    </xf>
    <xf numFmtId="0" fontId="4" fillId="0" borderId="1" xfId="5" applyFont="1" applyBorder="1" applyAlignment="1">
      <alignment horizontal="center" vertical="center"/>
    </xf>
    <xf numFmtId="0" fontId="4" fillId="0" borderId="1" xfId="5" applyBorder="1" applyAlignment="1">
      <alignment horizontal="center" vertical="center"/>
    </xf>
    <xf numFmtId="2" fontId="4" fillId="0" borderId="1" xfId="5" applyNumberFormat="1" applyFont="1" applyBorder="1" applyAlignment="1">
      <alignment horizontal="center" vertical="center" wrapText="1"/>
    </xf>
    <xf numFmtId="0" fontId="4" fillId="0" borderId="1" xfId="5" applyFont="1" applyBorder="1" applyAlignment="1">
      <alignment horizontal="center" vertical="center"/>
    </xf>
    <xf numFmtId="1" fontId="4" fillId="0" borderId="1" xfId="5" applyNumberFormat="1" applyFont="1" applyBorder="1" applyAlignment="1">
      <alignment horizontal="center" vertical="center" wrapText="1"/>
    </xf>
    <xf numFmtId="9" fontId="3" fillId="0" borderId="1" xfId="4" applyNumberFormat="1" applyFont="1" applyBorder="1" applyAlignment="1">
      <alignment horizontal="center" vertical="center"/>
    </xf>
    <xf numFmtId="1" fontId="15" fillId="0" borderId="17" xfId="0" applyNumberFormat="1" applyFont="1" applyBorder="1" applyAlignment="1">
      <alignment horizontal="center" vertical="top" wrapText="1"/>
    </xf>
    <xf numFmtId="49" fontId="4" fillId="0" borderId="1" xfId="5" applyNumberFormat="1" applyBorder="1" applyAlignment="1">
      <alignment horizontal="center"/>
    </xf>
    <xf numFmtId="49" fontId="4" fillId="0" borderId="1" xfId="5" applyNumberFormat="1" applyFont="1" applyBorder="1" applyAlignment="1">
      <alignment horizontal="center"/>
    </xf>
    <xf numFmtId="49" fontId="4" fillId="0" borderId="1" xfId="5" applyNumberFormat="1" applyBorder="1" applyAlignment="1">
      <alignment horizontal="center"/>
    </xf>
    <xf numFmtId="49" fontId="4" fillId="0" borderId="1" xfId="5" applyNumberFormat="1" applyFont="1" applyBorder="1" applyAlignment="1">
      <alignment horizontal="center"/>
    </xf>
    <xf numFmtId="49" fontId="4" fillId="0" borderId="1" xfId="5" applyNumberFormat="1" applyFont="1" applyBorder="1" applyAlignment="1">
      <alignment horizontal="center" vertical="center"/>
    </xf>
    <xf numFmtId="49" fontId="4" fillId="0" borderId="1" xfId="5" applyNumberFormat="1" applyBorder="1" applyAlignment="1">
      <alignment horizontal="center" vertical="center"/>
    </xf>
    <xf numFmtId="49" fontId="4" fillId="0" borderId="1" xfId="5" applyNumberFormat="1" applyFont="1" applyBorder="1" applyAlignment="1">
      <alignment horizontal="center" vertical="center"/>
    </xf>
    <xf numFmtId="49" fontId="4" fillId="0" borderId="1" xfId="5" applyNumberFormat="1" applyBorder="1" applyAlignment="1">
      <alignment horizontal="center" vertical="center" wrapText="1"/>
    </xf>
    <xf numFmtId="49" fontId="4" fillId="0" borderId="1" xfId="5" applyNumberFormat="1" applyFont="1" applyBorder="1" applyAlignment="1">
      <alignment horizontal="center" vertical="center"/>
    </xf>
    <xf numFmtId="49" fontId="4" fillId="0" borderId="1" xfId="5" applyNumberFormat="1" applyFont="1" applyBorder="1" applyAlignment="1">
      <alignment horizontal="center" vertical="center"/>
    </xf>
    <xf numFmtId="49" fontId="4" fillId="0" borderId="1" xfId="5" applyNumberFormat="1" applyFont="1" applyBorder="1" applyAlignment="1">
      <alignment horizontal="center" vertical="center"/>
    </xf>
    <xf numFmtId="167" fontId="4" fillId="0" borderId="1" xfId="5" applyNumberFormat="1" applyBorder="1" applyAlignment="1">
      <alignment horizontal="right"/>
    </xf>
    <xf numFmtId="49" fontId="4" fillId="0" borderId="1" xfId="5" applyNumberFormat="1" applyFont="1" applyBorder="1" applyAlignment="1">
      <alignment horizontal="center" vertical="center"/>
    </xf>
    <xf numFmtId="167" fontId="4" fillId="0" borderId="1" xfId="5" applyNumberFormat="1" applyBorder="1" applyAlignment="1">
      <alignment horizontal="right"/>
    </xf>
    <xf numFmtId="49" fontId="4" fillId="0" borderId="1" xfId="5" applyNumberFormat="1" applyFont="1" applyBorder="1" applyAlignment="1">
      <alignment horizontal="center" vertical="center"/>
    </xf>
    <xf numFmtId="167" fontId="4" fillId="0" borderId="1" xfId="5" applyNumberFormat="1" applyFont="1" applyBorder="1" applyAlignment="1">
      <alignment horizontal="right"/>
    </xf>
    <xf numFmtId="49" fontId="4" fillId="0" borderId="1" xfId="5" applyNumberFormat="1" applyFont="1" applyBorder="1" applyAlignment="1">
      <alignment horizontal="center" vertical="center"/>
    </xf>
    <xf numFmtId="49" fontId="4" fillId="0" borderId="1" xfId="5" applyNumberFormat="1" applyFont="1" applyBorder="1" applyAlignment="1">
      <alignment horizontal="center" vertical="center"/>
    </xf>
    <xf numFmtId="0" fontId="4" fillId="0" borderId="1" xfId="5" applyBorder="1" applyAlignment="1">
      <alignment horizontal="center"/>
    </xf>
    <xf numFmtId="0" fontId="4" fillId="0" borderId="1" xfId="5" applyFont="1" applyBorder="1" applyAlignment="1">
      <alignment horizontal="center"/>
    </xf>
    <xf numFmtId="0" fontId="4" fillId="0" borderId="1" xfId="5" applyBorder="1" applyAlignment="1">
      <alignment horizontal="center"/>
    </xf>
    <xf numFmtId="0" fontId="4" fillId="0" borderId="1" xfId="5" applyFont="1" applyBorder="1" applyAlignment="1">
      <alignment horizontal="center"/>
    </xf>
    <xf numFmtId="0" fontId="4" fillId="2" borderId="1" xfId="5" applyFill="1" applyBorder="1" applyAlignment="1">
      <alignment horizontal="center"/>
    </xf>
    <xf numFmtId="0" fontId="4" fillId="0" borderId="1" xfId="5" applyFont="1" applyBorder="1" applyAlignment="1">
      <alignment horizontal="center" vertical="center" wrapText="1"/>
    </xf>
    <xf numFmtId="49" fontId="4" fillId="0" borderId="1" xfId="5" applyNumberFormat="1" applyFont="1" applyBorder="1" applyAlignment="1">
      <alignment horizontal="center" vertical="center"/>
    </xf>
    <xf numFmtId="1" fontId="3" fillId="0" borderId="1" xfId="0" applyNumberFormat="1" applyFont="1" applyFill="1" applyBorder="1" applyAlignment="1">
      <alignment horizontal="center" vertical="center" wrapText="1"/>
    </xf>
    <xf numFmtId="168" fontId="4" fillId="0" borderId="12" xfId="0" applyNumberFormat="1" applyFont="1" applyFill="1" applyBorder="1" applyAlignment="1">
      <alignment horizontal="center" vertical="center" wrapText="1"/>
    </xf>
    <xf numFmtId="168" fontId="0" fillId="0" borderId="5" xfId="0" applyNumberFormat="1" applyFill="1" applyBorder="1" applyAlignment="1">
      <alignment horizontal="center" vertical="center"/>
    </xf>
    <xf numFmtId="0" fontId="0" fillId="0" borderId="7" xfId="0" applyFill="1" applyBorder="1" applyAlignment="1"/>
    <xf numFmtId="168" fontId="0" fillId="0" borderId="7" xfId="0" applyNumberFormat="1" applyFill="1" applyBorder="1" applyAlignment="1">
      <alignment horizontal="center" vertical="center"/>
    </xf>
    <xf numFmtId="1" fontId="0" fillId="0" borderId="1" xfId="0" applyNumberFormat="1" applyBorder="1" applyAlignment="1">
      <alignment horizontal="center" vertical="center"/>
    </xf>
    <xf numFmtId="168" fontId="0" fillId="0" borderId="1" xfId="0" applyNumberFormat="1" applyBorder="1" applyAlignment="1">
      <alignment horizontal="center" vertical="center"/>
    </xf>
    <xf numFmtId="172" fontId="0" fillId="0" borderId="0" xfId="2" applyNumberFormat="1" applyFont="1" applyBorder="1" applyAlignment="1">
      <alignment horizontal="center" vertical="center"/>
    </xf>
    <xf numFmtId="168" fontId="0" fillId="0" borderId="0" xfId="0" applyNumberFormat="1" applyBorder="1" applyAlignment="1">
      <alignment horizontal="center" vertical="center"/>
    </xf>
    <xf numFmtId="0" fontId="3" fillId="0" borderId="0" xfId="0" applyFont="1" applyAlignment="1">
      <alignment horizontal="center"/>
    </xf>
    <xf numFmtId="0" fontId="4" fillId="0" borderId="0" xfId="0" applyFont="1" applyBorder="1" applyAlignment="1">
      <alignment horizontal="left" vertical="top" wrapText="1"/>
    </xf>
    <xf numFmtId="0" fontId="3" fillId="0" borderId="0" xfId="0" applyFont="1" applyAlignment="1">
      <alignment horizontal="left" vertical="top"/>
    </xf>
    <xf numFmtId="0" fontId="0" fillId="0" borderId="0" xfId="0"/>
    <xf numFmtId="0" fontId="11" fillId="0" borderId="0" xfId="0" applyFont="1" applyBorder="1" applyAlignment="1">
      <alignment horizontal="left" vertical="top"/>
    </xf>
    <xf numFmtId="9" fontId="4" fillId="0" borderId="0" xfId="0" applyNumberFormat="1" applyFont="1" applyBorder="1" applyAlignment="1">
      <alignment horizontal="right" vertical="center" wrapText="1"/>
    </xf>
    <xf numFmtId="1" fontId="4" fillId="0" borderId="0" xfId="0" applyNumberFormat="1" applyFont="1" applyBorder="1" applyAlignment="1">
      <alignment horizontal="right" vertical="center" wrapText="1"/>
    </xf>
    <xf numFmtId="0" fontId="11" fillId="0" borderId="1" xfId="0" applyFont="1" applyFill="1" applyBorder="1" applyAlignment="1">
      <alignment horizontal="left" wrapText="1" indent="1"/>
    </xf>
    <xf numFmtId="0" fontId="25" fillId="4" borderId="0" xfId="3" applyFill="1" applyAlignment="1" applyProtection="1"/>
    <xf numFmtId="0" fontId="0" fillId="0" borderId="0" xfId="0"/>
    <xf numFmtId="0" fontId="47" fillId="0" borderId="0" xfId="0" applyFont="1" applyAlignment="1">
      <alignment vertical="center"/>
    </xf>
    <xf numFmtId="0" fontId="52" fillId="0" borderId="0" xfId="0" applyFont="1" applyAlignment="1">
      <alignment vertical="center"/>
    </xf>
    <xf numFmtId="0" fontId="53" fillId="0" borderId="0" xfId="0" applyFont="1" applyAlignment="1">
      <alignment vertical="center"/>
    </xf>
    <xf numFmtId="0" fontId="53" fillId="0" borderId="31" xfId="0" applyFont="1" applyBorder="1" applyAlignment="1">
      <alignment vertical="center" wrapText="1"/>
    </xf>
    <xf numFmtId="0" fontId="52" fillId="0" borderId="32" xfId="0" applyFont="1" applyBorder="1" applyAlignment="1">
      <alignment horizontal="center" vertical="center" wrapText="1"/>
    </xf>
    <xf numFmtId="0" fontId="53" fillId="0" borderId="33" xfId="0" applyFont="1" applyBorder="1" applyAlignment="1">
      <alignment vertical="center" wrapText="1"/>
    </xf>
    <xf numFmtId="0" fontId="53" fillId="0" borderId="34" xfId="0" applyFont="1" applyBorder="1" applyAlignment="1">
      <alignment vertical="center" wrapText="1"/>
    </xf>
    <xf numFmtId="0" fontId="53" fillId="0" borderId="0" xfId="0" applyFont="1" applyAlignment="1">
      <alignment horizontal="left" vertical="center" indent="2"/>
    </xf>
    <xf numFmtId="0" fontId="55" fillId="0" borderId="0" xfId="0" applyFont="1" applyAlignment="1">
      <alignment vertical="center"/>
    </xf>
    <xf numFmtId="0" fontId="48" fillId="0" borderId="0" xfId="0" applyFont="1" applyAlignment="1">
      <alignment vertical="top"/>
    </xf>
    <xf numFmtId="0" fontId="46" fillId="0" borderId="0" xfId="0" applyFont="1" applyAlignment="1">
      <alignment horizontal="left" vertical="top"/>
    </xf>
    <xf numFmtId="0" fontId="0" fillId="0" borderId="0" xfId="0" applyAlignment="1">
      <alignment horizontal="left"/>
    </xf>
    <xf numFmtId="0" fontId="52" fillId="0" borderId="0" xfId="0" applyFont="1" applyAlignment="1">
      <alignment horizontal="left" vertical="top"/>
    </xf>
    <xf numFmtId="0" fontId="52" fillId="0" borderId="0" xfId="0" applyFont="1" applyAlignment="1"/>
    <xf numFmtId="0" fontId="52" fillId="0" borderId="0" xfId="0" applyFont="1" applyAlignment="1">
      <alignment horizontal="left" vertical="center"/>
    </xf>
    <xf numFmtId="0" fontId="53" fillId="0" borderId="0" xfId="0" applyFont="1" applyAlignment="1">
      <alignment horizontal="left" vertical="center"/>
    </xf>
    <xf numFmtId="168" fontId="56" fillId="0" borderId="1" xfId="2" applyNumberFormat="1" applyFont="1" applyBorder="1" applyAlignment="1">
      <alignment horizontal="right"/>
    </xf>
    <xf numFmtId="0" fontId="1" fillId="0" borderId="7" xfId="5" applyFont="1" applyBorder="1" applyAlignment="1">
      <alignment horizontal="left" vertical="top" wrapText="1"/>
    </xf>
    <xf numFmtId="166" fontId="57" fillId="0" borderId="1" xfId="0" applyNumberFormat="1" applyFont="1" applyBorder="1" applyAlignment="1">
      <alignment horizontal="right" wrapText="1"/>
    </xf>
    <xf numFmtId="0" fontId="25" fillId="4" borderId="0" xfId="3" applyFill="1" applyAlignment="1" applyProtection="1"/>
    <xf numFmtId="0" fontId="45" fillId="4" borderId="0" xfId="5" applyFont="1" applyFill="1" applyAlignment="1">
      <alignment horizontal="center"/>
    </xf>
    <xf numFmtId="0" fontId="2" fillId="2" borderId="0" xfId="0" applyFont="1" applyFill="1" applyAlignment="1">
      <alignment horizontal="center" vertical="center"/>
    </xf>
    <xf numFmtId="0" fontId="0" fillId="0" borderId="0" xfId="0" applyAlignment="1"/>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4"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5" fillId="0" borderId="4" xfId="3" applyBorder="1" applyAlignment="1" applyProtection="1"/>
    <xf numFmtId="0" fontId="4" fillId="0" borderId="2" xfId="5" applyBorder="1" applyAlignment="1"/>
    <xf numFmtId="0" fontId="4" fillId="0" borderId="8" xfId="5" applyBorder="1" applyAlignment="1"/>
    <xf numFmtId="0" fontId="11" fillId="0" borderId="1" xfId="5" applyFont="1"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11" fillId="0" borderId="1" xfId="3" applyFont="1" applyBorder="1" applyAlignment="1" applyProtection="1">
      <alignment horizontal="left" vertical="top" wrapText="1"/>
    </xf>
    <xf numFmtId="0" fontId="0" fillId="0" borderId="1" xfId="0" applyBorder="1" applyAlignment="1">
      <alignment horizontal="left" vertical="top" wrapText="1"/>
    </xf>
    <xf numFmtId="0" fontId="25" fillId="0" borderId="1" xfId="3" applyBorder="1" applyAlignment="1" applyProtection="1">
      <alignment horizontal="left" vertical="top" wrapText="1"/>
    </xf>
    <xf numFmtId="0" fontId="25" fillId="0" borderId="1" xfId="3" applyFont="1" applyBorder="1" applyAlignment="1" applyProtection="1">
      <alignment horizontal="left" vertical="top" wrapText="1"/>
    </xf>
    <xf numFmtId="0" fontId="11" fillId="0" borderId="6" xfId="5" applyFont="1" applyBorder="1" applyAlignment="1">
      <alignment horizontal="left" vertical="top" wrapText="1"/>
    </xf>
    <xf numFmtId="0" fontId="11" fillId="0" borderId="5" xfId="5" applyFont="1" applyBorder="1" applyAlignment="1">
      <alignment horizontal="left" vertical="top" wrapText="1"/>
    </xf>
    <xf numFmtId="0" fontId="4" fillId="0" borderId="0" xfId="0" applyFont="1" applyAlignment="1">
      <alignment horizontal="left" vertical="center" wrapText="1"/>
    </xf>
    <xf numFmtId="0" fontId="3" fillId="0" borderId="0" xfId="0" applyFont="1" applyAlignment="1">
      <alignment horizontal="left" vertical="center"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22" fillId="5" borderId="3" xfId="0" applyFont="1" applyFill="1" applyBorder="1" applyAlignment="1">
      <alignment horizontal="center" vertical="center" wrapText="1"/>
    </xf>
    <xf numFmtId="0" fontId="22" fillId="5" borderId="12" xfId="0" applyFont="1" applyFill="1" applyBorder="1" applyAlignment="1">
      <alignment horizontal="center" vertical="center" wrapText="1"/>
    </xf>
    <xf numFmtId="0" fontId="39"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2" fillId="0" borderId="0" xfId="0" applyFont="1" applyBorder="1" applyAlignment="1">
      <alignment horizontal="left" vertical="center" wrapText="1"/>
    </xf>
    <xf numFmtId="0" fontId="41" fillId="0" borderId="0" xfId="0" applyFont="1" applyBorder="1" applyAlignment="1">
      <alignment horizontal="left" vertical="center" wrapText="1"/>
    </xf>
    <xf numFmtId="0" fontId="22" fillId="0" borderId="2" xfId="0" applyFont="1" applyBorder="1" applyAlignment="1">
      <alignment horizontal="left"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0" fillId="0" borderId="1" xfId="0" applyFill="1" applyBorder="1" applyAlignment="1">
      <alignment vertical="center"/>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3" fillId="0" borderId="1" xfId="0" applyFont="1" applyBorder="1" applyAlignment="1">
      <alignment vertical="center"/>
    </xf>
    <xf numFmtId="0" fontId="0" fillId="0" borderId="0" xfId="0" applyAlignment="1">
      <alignment horizontal="left" vertical="center" wrapText="1"/>
    </xf>
    <xf numFmtId="0" fontId="4" fillId="0" borderId="0" xfId="0" applyFont="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wrapText="1"/>
    </xf>
    <xf numFmtId="0" fontId="4" fillId="0" borderId="1" xfId="0" applyFont="1" applyBorder="1" applyAlignment="1">
      <alignment horizontal="left" vertical="top" wrapText="1"/>
    </xf>
    <xf numFmtId="0" fontId="11" fillId="0" borderId="6" xfId="0" applyFont="1" applyFill="1" applyBorder="1" applyAlignment="1">
      <alignment vertical="top" wrapText="1"/>
    </xf>
    <xf numFmtId="0" fontId="0" fillId="0" borderId="9" xfId="0" applyBorder="1" applyAlignment="1">
      <alignment wrapText="1"/>
    </xf>
    <xf numFmtId="0" fontId="0" fillId="0" borderId="5" xfId="0" applyBorder="1" applyAlignment="1">
      <alignment wrapText="1"/>
    </xf>
    <xf numFmtId="0" fontId="11" fillId="0" borderId="1" xfId="0" applyFont="1" applyBorder="1" applyAlignment="1">
      <alignment horizontal="left" vertical="top" wrapText="1"/>
    </xf>
    <xf numFmtId="0" fontId="11" fillId="0" borderId="1" xfId="0" applyFont="1" applyFill="1" applyBorder="1" applyAlignment="1">
      <alignment vertical="top" wrapText="1"/>
    </xf>
    <xf numFmtId="0" fontId="0" fillId="0" borderId="1" xfId="0" applyBorder="1" applyAlignment="1"/>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0" xfId="0" applyFont="1" applyAlignment="1">
      <alignment horizontal="left" vertical="top"/>
    </xf>
    <xf numFmtId="0" fontId="11" fillId="0" borderId="0" xfId="0" applyFont="1" applyAlignment="1">
      <alignment horizontal="left" vertical="top" wrapText="1"/>
    </xf>
    <xf numFmtId="0" fontId="0" fillId="0" borderId="6" xfId="0" applyFill="1" applyBorder="1" applyAlignment="1">
      <alignment horizontal="left" vertical="top" wrapText="1"/>
    </xf>
    <xf numFmtId="0" fontId="0" fillId="0" borderId="9" xfId="0" applyBorder="1" applyAlignment="1"/>
    <xf numFmtId="0" fontId="0" fillId="0" borderId="5" xfId="0" applyBorder="1" applyAlignment="1"/>
    <xf numFmtId="0" fontId="4" fillId="0" borderId="6" xfId="0" applyFont="1" applyFill="1" applyBorder="1" applyAlignment="1">
      <alignment wrapText="1"/>
    </xf>
    <xf numFmtId="0" fontId="0" fillId="0" borderId="1" xfId="0" applyBorder="1" applyAlignment="1">
      <alignment wrapText="1"/>
    </xf>
    <xf numFmtId="0" fontId="17" fillId="0" borderId="0" xfId="0" applyFont="1" applyFill="1" applyAlignment="1">
      <alignment vertical="top" wrapText="1"/>
    </xf>
    <xf numFmtId="0" fontId="13" fillId="0" borderId="0" xfId="0" applyFont="1" applyFill="1" applyAlignment="1">
      <alignment vertical="top" wrapText="1"/>
    </xf>
    <xf numFmtId="0" fontId="4" fillId="0" borderId="4" xfId="0" applyFont="1"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4" fillId="0" borderId="10" xfId="0" applyFont="1"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xf>
    <xf numFmtId="0" fontId="16" fillId="0" borderId="0" xfId="0" applyFont="1" applyFill="1" applyBorder="1" applyAlignment="1"/>
    <xf numFmtId="0" fontId="0" fillId="0" borderId="0" xfId="0" applyFill="1" applyBorder="1" applyAlignment="1"/>
    <xf numFmtId="0" fontId="16" fillId="2" borderId="6" xfId="0" applyFont="1" applyFill="1" applyBorder="1" applyAlignment="1"/>
    <xf numFmtId="0" fontId="0" fillId="0" borderId="1" xfId="0" applyBorder="1" applyAlignment="1">
      <alignment horizontal="left" vertical="top"/>
    </xf>
    <xf numFmtId="0" fontId="4" fillId="0" borderId="15" xfId="0" applyFont="1" applyBorder="1" applyAlignment="1">
      <alignment horizontal="left" vertical="top" wrapText="1"/>
    </xf>
    <xf numFmtId="0" fontId="4" fillId="0" borderId="3" xfId="0" applyFont="1" applyBorder="1" applyAlignment="1">
      <alignment horizontal="left" vertical="top" wrapText="1"/>
    </xf>
    <xf numFmtId="0" fontId="4" fillId="0" borderId="11"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0" fillId="0" borderId="1" xfId="0" applyFill="1" applyBorder="1" applyAlignment="1">
      <alignment horizontal="left" vertical="top" wrapText="1"/>
    </xf>
    <xf numFmtId="0" fontId="11" fillId="0" borderId="6" xfId="0" applyFont="1" applyFill="1" applyBorder="1" applyAlignment="1">
      <alignment horizontal="left" vertical="top" wrapText="1"/>
    </xf>
    <xf numFmtId="0" fontId="4" fillId="0" borderId="0" xfId="0" applyFont="1" applyFill="1" applyBorder="1" applyAlignment="1">
      <alignment vertical="top" wrapText="1"/>
    </xf>
    <xf numFmtId="0" fontId="11" fillId="0" borderId="10" xfId="0" applyFont="1" applyBorder="1" applyAlignment="1">
      <alignment vertical="top" wrapText="1"/>
    </xf>
    <xf numFmtId="0" fontId="0" fillId="0" borderId="15" xfId="0" applyBorder="1" applyAlignment="1">
      <alignment vertical="top" wrapText="1"/>
    </xf>
    <xf numFmtId="0" fontId="0" fillId="0" borderId="4" xfId="0" applyBorder="1" applyAlignment="1">
      <alignment vertical="top" wrapText="1"/>
    </xf>
    <xf numFmtId="0" fontId="0" fillId="0" borderId="2" xfId="0" applyBorder="1" applyAlignment="1">
      <alignment vertical="top" wrapText="1"/>
    </xf>
    <xf numFmtId="0" fontId="11"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11" fillId="0" borderId="6" xfId="0" applyFont="1" applyBorder="1" applyAlignment="1">
      <alignment horizontal="left" vertical="top" wrapText="1"/>
    </xf>
    <xf numFmtId="0" fontId="16" fillId="2" borderId="1" xfId="0" applyFont="1" applyFill="1" applyBorder="1" applyAlignment="1"/>
    <xf numFmtId="0" fontId="0" fillId="2" borderId="1" xfId="0" applyFill="1" applyBorder="1" applyAlignment="1"/>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1" fillId="0" borderId="0" xfId="0" applyFont="1" applyFill="1" applyBorder="1" applyAlignment="1">
      <alignment horizontal="left" vertical="top"/>
    </xf>
    <xf numFmtId="0" fontId="0" fillId="0" borderId="0" xfId="0" applyFill="1" applyAlignment="1">
      <alignment horizontal="left" vertical="top"/>
    </xf>
    <xf numFmtId="0" fontId="4" fillId="0" borderId="0" xfId="0" applyFont="1" applyFill="1" applyAlignment="1">
      <alignment horizontal="left" vertical="top"/>
    </xf>
    <xf numFmtId="0" fontId="0" fillId="0" borderId="9" xfId="0" applyBorder="1" applyAlignment="1">
      <alignment vertical="top" wrapText="1"/>
    </xf>
    <xf numFmtId="0" fontId="0" fillId="0" borderId="5" xfId="0" applyBorder="1" applyAlignment="1">
      <alignment vertical="top" wrapText="1"/>
    </xf>
    <xf numFmtId="0" fontId="0" fillId="0" borderId="0" xfId="0" applyAlignment="1">
      <alignment horizontal="center" vertical="center"/>
    </xf>
    <xf numFmtId="0" fontId="0" fillId="0" borderId="6" xfId="0" applyBorder="1" applyAlignment="1"/>
    <xf numFmtId="0" fontId="11" fillId="0" borderId="1" xfId="0" applyFont="1" applyBorder="1" applyAlignment="1"/>
    <xf numFmtId="0" fontId="0" fillId="0" borderId="6" xfId="0" applyFill="1" applyBorder="1" applyAlignment="1"/>
    <xf numFmtId="0" fontId="3" fillId="0" borderId="0" xfId="0" applyFont="1" applyBorder="1" applyAlignment="1">
      <alignment horizontal="left" vertical="top" wrapText="1"/>
    </xf>
    <xf numFmtId="0" fontId="0" fillId="0" borderId="0" xfId="0" applyBorder="1" applyAlignment="1">
      <alignment horizontal="left" vertical="top" wrapText="1"/>
    </xf>
    <xf numFmtId="0" fontId="11" fillId="0" borderId="6" xfId="0" applyFont="1" applyBorder="1" applyAlignment="1"/>
    <xf numFmtId="0" fontId="4" fillId="0" borderId="2" xfId="0" applyFont="1" applyBorder="1" applyAlignment="1"/>
    <xf numFmtId="0" fontId="0" fillId="0" borderId="2" xfId="0" applyBorder="1" applyAlignment="1"/>
    <xf numFmtId="0" fontId="4"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11" fillId="0" borderId="1" xfId="0" applyFont="1" applyFill="1" applyBorder="1" applyAlignment="1"/>
    <xf numFmtId="0" fontId="3" fillId="0" borderId="0" xfId="0" applyFont="1" applyAlignment="1">
      <alignment horizontal="left" vertical="top"/>
    </xf>
    <xf numFmtId="0" fontId="0" fillId="0" borderId="0" xfId="0" applyAlignment="1">
      <alignment horizontal="left" vertical="top"/>
    </xf>
    <xf numFmtId="0" fontId="0" fillId="0" borderId="0" xfId="0" applyAlignment="1">
      <alignment wrapText="1"/>
    </xf>
    <xf numFmtId="0" fontId="0" fillId="0" borderId="10" xfId="0" applyBorder="1" applyAlignment="1">
      <alignment horizontal="left"/>
    </xf>
    <xf numFmtId="0" fontId="0" fillId="0" borderId="11" xfId="0" applyBorder="1" applyAlignment="1">
      <alignment horizontal="left"/>
    </xf>
    <xf numFmtId="0" fontId="4" fillId="0" borderId="12" xfId="0" applyFont="1" applyBorder="1" applyAlignment="1">
      <alignment horizontal="left" vertical="top" wrapText="1"/>
    </xf>
    <xf numFmtId="0" fontId="0" fillId="0" borderId="12" xfId="0" applyBorder="1" applyAlignment="1">
      <alignment horizontal="left" vertical="top" wrapText="1"/>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11" fillId="0" borderId="7" xfId="0" applyFont="1" applyFill="1" applyBorder="1" applyAlignment="1"/>
    <xf numFmtId="0" fontId="0" fillId="0" borderId="14" xfId="0" applyFill="1" applyBorder="1" applyAlignment="1"/>
    <xf numFmtId="0" fontId="3" fillId="0" borderId="2" xfId="0" applyFont="1" applyBorder="1" applyAlignment="1">
      <alignmen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4" fillId="0" borderId="1" xfId="0" applyFont="1" applyFill="1" applyBorder="1" applyAlignment="1"/>
    <xf numFmtId="0" fontId="11" fillId="0" borderId="9" xfId="0" applyFont="1" applyBorder="1" applyAlignment="1">
      <alignment horizontal="left" vertical="top" wrapText="1"/>
    </xf>
    <xf numFmtId="0" fontId="11" fillId="0" borderId="5" xfId="0" applyFont="1" applyBorder="1" applyAlignment="1">
      <alignment horizontal="left" vertical="top" wrapText="1"/>
    </xf>
    <xf numFmtId="0" fontId="44" fillId="0" borderId="1" xfId="0" applyFont="1" applyBorder="1" applyAlignment="1">
      <alignment vertical="center" wrapText="1"/>
    </xf>
    <xf numFmtId="0" fontId="20" fillId="0" borderId="1" xfId="0" applyFont="1" applyBorder="1" applyAlignment="1">
      <alignment wrapText="1"/>
    </xf>
    <xf numFmtId="0" fontId="0" fillId="0" borderId="1" xfId="0" applyBorder="1" applyAlignment="1">
      <alignment horizontal="center" vertical="center"/>
    </xf>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0" fontId="43" fillId="0" borderId="3" xfId="0" applyFont="1" applyBorder="1" applyAlignment="1">
      <alignment wrapText="1"/>
    </xf>
    <xf numFmtId="0" fontId="4" fillId="0" borderId="3" xfId="0" applyFont="1" applyBorder="1" applyAlignment="1">
      <alignment wrapText="1"/>
    </xf>
    <xf numFmtId="0" fontId="4" fillId="0" borderId="22" xfId="0" applyFont="1" applyBorder="1" applyAlignment="1">
      <alignment wrapText="1"/>
    </xf>
    <xf numFmtId="0" fontId="4" fillId="0" borderId="12" xfId="0" applyFont="1" applyBorder="1" applyAlignment="1">
      <alignment wrapText="1"/>
    </xf>
    <xf numFmtId="0" fontId="0" fillId="0" borderId="3" xfId="0" applyBorder="1" applyAlignment="1">
      <alignment horizontal="center" vertical="center"/>
    </xf>
    <xf numFmtId="0" fontId="0" fillId="0" borderId="22" xfId="0" applyBorder="1" applyAlignment="1">
      <alignment horizontal="center" vertical="center"/>
    </xf>
    <xf numFmtId="0" fontId="0" fillId="0" borderId="12" xfId="0" applyBorder="1" applyAlignment="1">
      <alignment horizontal="center" vertical="center"/>
    </xf>
    <xf numFmtId="0" fontId="4" fillId="0" borderId="3" xfId="0" applyFont="1" applyBorder="1" applyAlignment="1">
      <alignment horizontal="center" vertical="center" wrapText="1"/>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4" fillId="0" borderId="6" xfId="0" applyFont="1" applyBorder="1" applyAlignment="1"/>
    <xf numFmtId="0" fontId="7" fillId="0" borderId="0" xfId="0" applyFont="1" applyAlignment="1">
      <alignment horizontal="left" vertical="top"/>
    </xf>
    <xf numFmtId="0" fontId="4" fillId="0" borderId="0" xfId="0" applyFont="1" applyAlignment="1">
      <alignment vertical="top" wrapText="1"/>
    </xf>
    <xf numFmtId="0" fontId="4" fillId="0" borderId="2" xfId="0" applyFont="1" applyBorder="1" applyAlignment="1">
      <alignment horizontal="left" vertical="top"/>
    </xf>
    <xf numFmtId="0" fontId="4" fillId="0" borderId="0" xfId="0" applyFont="1" applyAlignment="1">
      <alignment horizontal="left" vertical="top"/>
    </xf>
    <xf numFmtId="0" fontId="4" fillId="0" borderId="10" xfId="0" applyFont="1" applyBorder="1" applyAlignment="1">
      <alignment vertical="top" wrapText="1"/>
    </xf>
    <xf numFmtId="0" fontId="0" fillId="0" borderId="11" xfId="0" applyBorder="1" applyAlignment="1">
      <alignment vertical="top" wrapText="1"/>
    </xf>
    <xf numFmtId="0" fontId="0" fillId="0" borderId="8" xfId="0" applyBorder="1" applyAlignment="1">
      <alignment vertical="top" wrapText="1"/>
    </xf>
    <xf numFmtId="0" fontId="4" fillId="0" borderId="10" xfId="0" applyFont="1" applyBorder="1" applyAlignment="1">
      <alignment vertical="top"/>
    </xf>
    <xf numFmtId="0" fontId="0" fillId="0" borderId="15" xfId="0" applyBorder="1" applyAlignment="1"/>
    <xf numFmtId="0" fontId="0" fillId="0" borderId="11" xfId="0" applyBorder="1" applyAlignment="1"/>
    <xf numFmtId="0" fontId="0" fillId="0" borderId="7" xfId="0" applyBorder="1" applyAlignment="1"/>
    <xf numFmtId="0" fontId="0" fillId="0" borderId="14" xfId="0" applyBorder="1" applyAlignment="1"/>
    <xf numFmtId="0" fontId="0" fillId="0" borderId="4" xfId="0" applyBorder="1" applyAlignment="1"/>
    <xf numFmtId="0" fontId="0" fillId="0" borderId="8" xfId="0" applyBorder="1" applyAlignment="1"/>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49" fontId="4" fillId="0" borderId="6" xfId="5" applyNumberFormat="1" applyFont="1" applyBorder="1" applyAlignment="1">
      <alignment horizontal="center" vertical="center"/>
    </xf>
    <xf numFmtId="49" fontId="4" fillId="0" borderId="5" xfId="5" applyNumberFormat="1" applyFont="1" applyBorder="1" applyAlignment="1">
      <alignment horizontal="center" vertical="center"/>
    </xf>
    <xf numFmtId="0" fontId="3" fillId="0" borderId="0" xfId="0" applyFont="1" applyAlignment="1">
      <alignment horizontal="left" vertical="top" wrapText="1"/>
    </xf>
    <xf numFmtId="0" fontId="0" fillId="0" borderId="15"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1" fillId="0" borderId="2" xfId="0" applyFont="1" applyFill="1" applyBorder="1" applyAlignment="1">
      <alignment horizontal="left" vertical="top"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5" xfId="0" applyFill="1" applyBorder="1" applyAlignment="1">
      <alignment horizontal="left" vertical="top"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4"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4" fillId="0" borderId="0" xfId="0" applyFont="1" applyFill="1" applyAlignment="1">
      <alignment wrapText="1"/>
    </xf>
    <xf numFmtId="0" fontId="4" fillId="0" borderId="1" xfId="0" applyFont="1" applyBorder="1" applyAlignment="1">
      <alignment wrapText="1"/>
    </xf>
    <xf numFmtId="0" fontId="26" fillId="0" borderId="30" xfId="0" applyFont="1" applyFill="1" applyBorder="1" applyAlignment="1">
      <alignment horizontal="center" wrapText="1"/>
    </xf>
    <xf numFmtId="0" fontId="26" fillId="0" borderId="18" xfId="0" applyFont="1" applyFill="1" applyBorder="1" applyAlignment="1">
      <alignment horizontal="center" wrapText="1"/>
    </xf>
    <xf numFmtId="0" fontId="0" fillId="0" borderId="1" xfId="0" applyBorder="1"/>
    <xf numFmtId="0" fontId="0" fillId="2" borderId="1" xfId="0" applyFill="1" applyBorder="1"/>
    <xf numFmtId="0" fontId="0" fillId="0" borderId="6" xfId="0" applyBorder="1" applyAlignment="1">
      <alignment horizontal="left" vertical="top"/>
    </xf>
    <xf numFmtId="0" fontId="0" fillId="2" borderId="6" xfId="0" applyFill="1" applyBorder="1"/>
    <xf numFmtId="0" fontId="0" fillId="2" borderId="9" xfId="0" applyFill="1" applyBorder="1"/>
    <xf numFmtId="0" fontId="0" fillId="2" borderId="5" xfId="0" applyFill="1" applyBorder="1"/>
    <xf numFmtId="0" fontId="10" fillId="2" borderId="6" xfId="0" applyFont="1" applyFill="1" applyBorder="1"/>
    <xf numFmtId="0" fontId="10" fillId="2" borderId="9" xfId="0" applyFont="1" applyFill="1" applyBorder="1"/>
    <xf numFmtId="0" fontId="10" fillId="2" borderId="5" xfId="0" applyFont="1" applyFill="1" applyBorder="1"/>
    <xf numFmtId="0" fontId="0" fillId="0" borderId="1" xfId="0" applyBorder="1" applyAlignment="1">
      <alignment horizontal="left" vertical="center"/>
    </xf>
    <xf numFmtId="0" fontId="11"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0" fillId="0" borderId="9" xfId="0" applyFill="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8" fillId="0" borderId="15" xfId="0" applyFont="1" applyFill="1" applyBorder="1" applyAlignment="1">
      <alignment horizontal="left" vertical="center" wrapText="1"/>
    </xf>
    <xf numFmtId="0" fontId="3" fillId="0" borderId="2" xfId="0" applyFont="1" applyFill="1" applyBorder="1" applyAlignment="1">
      <alignment horizontal="left" vertical="top" wrapText="1"/>
    </xf>
    <xf numFmtId="0" fontId="1"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7" fillId="0" borderId="0" xfId="0" applyFont="1" applyAlignment="1">
      <alignment horizontal="left" vertical="top" wrapText="1"/>
    </xf>
    <xf numFmtId="0" fontId="16" fillId="0" borderId="0" xfId="0" applyFont="1" applyFill="1" applyAlignment="1">
      <alignment wrapText="1"/>
    </xf>
    <xf numFmtId="0" fontId="26" fillId="0" borderId="24" xfId="0" applyFont="1" applyFill="1" applyBorder="1" applyAlignment="1">
      <alignment horizontal="center" wrapText="1"/>
    </xf>
    <xf numFmtId="0" fontId="26" fillId="0" borderId="25" xfId="0" applyFont="1" applyFill="1" applyBorder="1" applyAlignment="1">
      <alignment horizontal="center" wrapText="1"/>
    </xf>
    <xf numFmtId="0" fontId="26" fillId="0" borderId="26" xfId="0" applyFont="1" applyFill="1" applyBorder="1" applyAlignment="1">
      <alignment horizontal="center" wrapText="1"/>
    </xf>
    <xf numFmtId="0" fontId="26" fillId="0" borderId="27" xfId="0" applyFont="1" applyFill="1" applyBorder="1" applyAlignment="1">
      <alignment horizontal="center" wrapText="1"/>
    </xf>
    <xf numFmtId="0" fontId="26" fillId="0" borderId="28" xfId="0" applyFont="1" applyFill="1" applyBorder="1" applyAlignment="1">
      <alignment horizontal="center" wrapText="1"/>
    </xf>
    <xf numFmtId="0" fontId="26" fillId="0" borderId="29" xfId="0" applyFont="1" applyFill="1" applyBorder="1" applyAlignment="1">
      <alignment horizontal="center" wrapText="1"/>
    </xf>
    <xf numFmtId="0" fontId="0" fillId="0" borderId="6" xfId="0" applyFill="1" applyBorder="1" applyAlignment="1">
      <alignment horizontal="left" vertical="top"/>
    </xf>
    <xf numFmtId="0" fontId="0" fillId="0" borderId="9" xfId="0" applyFill="1" applyBorder="1" applyAlignment="1"/>
    <xf numFmtId="0" fontId="20" fillId="0" borderId="1" xfId="0" applyFont="1" applyFill="1" applyBorder="1" applyAlignment="1">
      <alignmen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0" fillId="0" borderId="0" xfId="0" applyFont="1" applyAlignment="1">
      <alignment horizontal="left" vertical="top" wrapText="1"/>
    </xf>
    <xf numFmtId="0" fontId="22" fillId="0" borderId="0" xfId="0" applyFont="1" applyAlignment="1">
      <alignment horizontal="left" vertical="top" wrapText="1"/>
    </xf>
    <xf numFmtId="0" fontId="0" fillId="0" borderId="0" xfId="0"/>
    <xf numFmtId="0" fontId="3" fillId="0" borderId="0" xfId="0" applyFont="1" applyFill="1" applyAlignment="1">
      <alignment vertical="top" wrapText="1"/>
    </xf>
    <xf numFmtId="0" fontId="0" fillId="0" borderId="0" xfId="0" applyFill="1" applyAlignment="1">
      <alignment vertical="top" wrapText="1"/>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 fillId="0" borderId="0" xfId="0" applyFont="1" applyFill="1" applyAlignment="1">
      <alignment horizontal="center" vertical="center"/>
    </xf>
    <xf numFmtId="0" fontId="50" fillId="0" borderId="0" xfId="0" applyFont="1" applyAlignment="1">
      <alignment vertical="center" wrapText="1"/>
    </xf>
    <xf numFmtId="0" fontId="52" fillId="0" borderId="0" xfId="0" applyFont="1" applyAlignment="1">
      <alignment vertical="center" wrapText="1"/>
    </xf>
  </cellXfs>
  <cellStyles count="15">
    <cellStyle name="Comma" xfId="1" builtinId="3"/>
    <cellStyle name="Comma 2" xfId="6"/>
    <cellStyle name="Comma 2 2" xfId="7"/>
    <cellStyle name="Comma 3" xfId="8"/>
    <cellStyle name="Currency" xfId="2" builtinId="4"/>
    <cellStyle name="Currency 2" xfId="9"/>
    <cellStyle name="Currency 2 2" xfId="10"/>
    <cellStyle name="Currency 3" xfId="11"/>
    <cellStyle name="Hyperlink" xfId="3" builtinId="8"/>
    <cellStyle name="Normal" xfId="0" builtinId="0"/>
    <cellStyle name="Normal 2" xfId="5"/>
    <cellStyle name="Percent" xfId="4" builtinId="5"/>
    <cellStyle name="Percent 2" xfId="12"/>
    <cellStyle name="Percent 2 2" xfId="13"/>
    <cellStyle name="Percent 3"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http://www.cnu.edu/" TargetMode="External"/><Relationship Id="rId2" Type="http://schemas.openxmlformats.org/officeDocument/2006/relationships/hyperlink" Target="http://www.cnu.edu/institutionalresearch/statistics/" TargetMode="External"/><Relationship Id="rId1" Type="http://schemas.openxmlformats.org/officeDocument/2006/relationships/hyperlink" Target="mailto:IRAR@cnu.edu" TargetMode="External"/><Relationship Id="rId6" Type="http://schemas.openxmlformats.org/officeDocument/2006/relationships/printerSettings" Target="../printerSettings/printerSettings2.bin"/><Relationship Id="rId5" Type="http://schemas.openxmlformats.org/officeDocument/2006/relationships/hyperlink" Target="http://www.cnu.edu/admission/" TargetMode="External"/><Relationship Id="rId4" Type="http://schemas.openxmlformats.org/officeDocument/2006/relationships/hyperlink" Target="mailto:admit@cnu.ed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showRowColHeaders="0" tabSelected="1" showRuler="0" view="pageLayout" zoomScaleNormal="100" workbookViewId="0">
      <selection sqref="A1:C1"/>
    </sheetView>
  </sheetViews>
  <sheetFormatPr defaultColWidth="12.875" defaultRowHeight="19" customHeight="1" x14ac:dyDescent="0.2"/>
  <cols>
    <col min="1" max="1" width="9.125" style="389" customWidth="1"/>
    <col min="2" max="2" width="46.125" style="389" customWidth="1"/>
    <col min="3" max="3" width="9.125" style="389" customWidth="1"/>
    <col min="4" max="256" width="12.875" style="389"/>
    <col min="257" max="257" width="9.125" style="389" customWidth="1"/>
    <col min="258" max="258" width="46.125" style="389" customWidth="1"/>
    <col min="259" max="259" width="9.125" style="389" customWidth="1"/>
    <col min="260" max="512" width="12.875" style="389"/>
    <col min="513" max="513" width="9.125" style="389" customWidth="1"/>
    <col min="514" max="514" width="46.125" style="389" customWidth="1"/>
    <col min="515" max="515" width="9.125" style="389" customWidth="1"/>
    <col min="516" max="768" width="12.875" style="389"/>
    <col min="769" max="769" width="9.125" style="389" customWidth="1"/>
    <col min="770" max="770" width="46.125" style="389" customWidth="1"/>
    <col min="771" max="771" width="9.125" style="389" customWidth="1"/>
    <col min="772" max="1024" width="12.875" style="389"/>
    <col min="1025" max="1025" width="9.125" style="389" customWidth="1"/>
    <col min="1026" max="1026" width="46.125" style="389" customWidth="1"/>
    <col min="1027" max="1027" width="9.125" style="389" customWidth="1"/>
    <col min="1028" max="1280" width="12.875" style="389"/>
    <col min="1281" max="1281" width="9.125" style="389" customWidth="1"/>
    <col min="1282" max="1282" width="46.125" style="389" customWidth="1"/>
    <col min="1283" max="1283" width="9.125" style="389" customWidth="1"/>
    <col min="1284" max="1536" width="12.875" style="389"/>
    <col min="1537" max="1537" width="9.125" style="389" customWidth="1"/>
    <col min="1538" max="1538" width="46.125" style="389" customWidth="1"/>
    <col min="1539" max="1539" width="9.125" style="389" customWidth="1"/>
    <col min="1540" max="1792" width="12.875" style="389"/>
    <col min="1793" max="1793" width="9.125" style="389" customWidth="1"/>
    <col min="1794" max="1794" width="46.125" style="389" customWidth="1"/>
    <col min="1795" max="1795" width="9.125" style="389" customWidth="1"/>
    <col min="1796" max="2048" width="12.875" style="389"/>
    <col min="2049" max="2049" width="9.125" style="389" customWidth="1"/>
    <col min="2050" max="2050" width="46.125" style="389" customWidth="1"/>
    <col min="2051" max="2051" width="9.125" style="389" customWidth="1"/>
    <col min="2052" max="2304" width="12.875" style="389"/>
    <col min="2305" max="2305" width="9.125" style="389" customWidth="1"/>
    <col min="2306" max="2306" width="46.125" style="389" customWidth="1"/>
    <col min="2307" max="2307" width="9.125" style="389" customWidth="1"/>
    <col min="2308" max="2560" width="12.875" style="389"/>
    <col min="2561" max="2561" width="9.125" style="389" customWidth="1"/>
    <col min="2562" max="2562" width="46.125" style="389" customWidth="1"/>
    <col min="2563" max="2563" width="9.125" style="389" customWidth="1"/>
    <col min="2564" max="2816" width="12.875" style="389"/>
    <col min="2817" max="2817" width="9.125" style="389" customWidth="1"/>
    <col min="2818" max="2818" width="46.125" style="389" customWidth="1"/>
    <col min="2819" max="2819" width="9.125" style="389" customWidth="1"/>
    <col min="2820" max="3072" width="12.875" style="389"/>
    <col min="3073" max="3073" width="9.125" style="389" customWidth="1"/>
    <col min="3074" max="3074" width="46.125" style="389" customWidth="1"/>
    <col min="3075" max="3075" width="9.125" style="389" customWidth="1"/>
    <col min="3076" max="3328" width="12.875" style="389"/>
    <col min="3329" max="3329" width="9.125" style="389" customWidth="1"/>
    <col min="3330" max="3330" width="46.125" style="389" customWidth="1"/>
    <col min="3331" max="3331" width="9.125" style="389" customWidth="1"/>
    <col min="3332" max="3584" width="12.875" style="389"/>
    <col min="3585" max="3585" width="9.125" style="389" customWidth="1"/>
    <col min="3586" max="3586" width="46.125" style="389" customWidth="1"/>
    <col min="3587" max="3587" width="9.125" style="389" customWidth="1"/>
    <col min="3588" max="3840" width="12.875" style="389"/>
    <col min="3841" max="3841" width="9.125" style="389" customWidth="1"/>
    <col min="3842" max="3842" width="46.125" style="389" customWidth="1"/>
    <col min="3843" max="3843" width="9.125" style="389" customWidth="1"/>
    <col min="3844" max="4096" width="12.875" style="389"/>
    <col min="4097" max="4097" width="9.125" style="389" customWidth="1"/>
    <col min="4098" max="4098" width="46.125" style="389" customWidth="1"/>
    <col min="4099" max="4099" width="9.125" style="389" customWidth="1"/>
    <col min="4100" max="4352" width="12.875" style="389"/>
    <col min="4353" max="4353" width="9.125" style="389" customWidth="1"/>
    <col min="4354" max="4354" width="46.125" style="389" customWidth="1"/>
    <col min="4355" max="4355" width="9.125" style="389" customWidth="1"/>
    <col min="4356" max="4608" width="12.875" style="389"/>
    <col min="4609" max="4609" width="9.125" style="389" customWidth="1"/>
    <col min="4610" max="4610" width="46.125" style="389" customWidth="1"/>
    <col min="4611" max="4611" width="9.125" style="389" customWidth="1"/>
    <col min="4612" max="4864" width="12.875" style="389"/>
    <col min="4865" max="4865" width="9.125" style="389" customWidth="1"/>
    <col min="4866" max="4866" width="46.125" style="389" customWidth="1"/>
    <col min="4867" max="4867" width="9.125" style="389" customWidth="1"/>
    <col min="4868" max="5120" width="12.875" style="389"/>
    <col min="5121" max="5121" width="9.125" style="389" customWidth="1"/>
    <col min="5122" max="5122" width="46.125" style="389" customWidth="1"/>
    <col min="5123" max="5123" width="9.125" style="389" customWidth="1"/>
    <col min="5124" max="5376" width="12.875" style="389"/>
    <col min="5377" max="5377" width="9.125" style="389" customWidth="1"/>
    <col min="5378" max="5378" width="46.125" style="389" customWidth="1"/>
    <col min="5379" max="5379" width="9.125" style="389" customWidth="1"/>
    <col min="5380" max="5632" width="12.875" style="389"/>
    <col min="5633" max="5633" width="9.125" style="389" customWidth="1"/>
    <col min="5634" max="5634" width="46.125" style="389" customWidth="1"/>
    <col min="5635" max="5635" width="9.125" style="389" customWidth="1"/>
    <col min="5636" max="5888" width="12.875" style="389"/>
    <col min="5889" max="5889" width="9.125" style="389" customWidth="1"/>
    <col min="5890" max="5890" width="46.125" style="389" customWidth="1"/>
    <col min="5891" max="5891" width="9.125" style="389" customWidth="1"/>
    <col min="5892" max="6144" width="12.875" style="389"/>
    <col min="6145" max="6145" width="9.125" style="389" customWidth="1"/>
    <col min="6146" max="6146" width="46.125" style="389" customWidth="1"/>
    <col min="6147" max="6147" width="9.125" style="389" customWidth="1"/>
    <col min="6148" max="6400" width="12.875" style="389"/>
    <col min="6401" max="6401" width="9.125" style="389" customWidth="1"/>
    <col min="6402" max="6402" width="46.125" style="389" customWidth="1"/>
    <col min="6403" max="6403" width="9.125" style="389" customWidth="1"/>
    <col min="6404" max="6656" width="12.875" style="389"/>
    <col min="6657" max="6657" width="9.125" style="389" customWidth="1"/>
    <col min="6658" max="6658" width="46.125" style="389" customWidth="1"/>
    <col min="6659" max="6659" width="9.125" style="389" customWidth="1"/>
    <col min="6660" max="6912" width="12.875" style="389"/>
    <col min="6913" max="6913" width="9.125" style="389" customWidth="1"/>
    <col min="6914" max="6914" width="46.125" style="389" customWidth="1"/>
    <col min="6915" max="6915" width="9.125" style="389" customWidth="1"/>
    <col min="6916" max="7168" width="12.875" style="389"/>
    <col min="7169" max="7169" width="9.125" style="389" customWidth="1"/>
    <col min="7170" max="7170" width="46.125" style="389" customWidth="1"/>
    <col min="7171" max="7171" width="9.125" style="389" customWidth="1"/>
    <col min="7172" max="7424" width="12.875" style="389"/>
    <col min="7425" max="7425" width="9.125" style="389" customWidth="1"/>
    <col min="7426" max="7426" width="46.125" style="389" customWidth="1"/>
    <col min="7427" max="7427" width="9.125" style="389" customWidth="1"/>
    <col min="7428" max="7680" width="12.875" style="389"/>
    <col min="7681" max="7681" width="9.125" style="389" customWidth="1"/>
    <col min="7682" max="7682" width="46.125" style="389" customWidth="1"/>
    <col min="7683" max="7683" width="9.125" style="389" customWidth="1"/>
    <col min="7684" max="7936" width="12.875" style="389"/>
    <col min="7937" max="7937" width="9.125" style="389" customWidth="1"/>
    <col min="7938" max="7938" width="46.125" style="389" customWidth="1"/>
    <col min="7939" max="7939" width="9.125" style="389" customWidth="1"/>
    <col min="7940" max="8192" width="12.875" style="389"/>
    <col min="8193" max="8193" width="9.125" style="389" customWidth="1"/>
    <col min="8194" max="8194" width="46.125" style="389" customWidth="1"/>
    <col min="8195" max="8195" width="9.125" style="389" customWidth="1"/>
    <col min="8196" max="8448" width="12.875" style="389"/>
    <col min="8449" max="8449" width="9.125" style="389" customWidth="1"/>
    <col min="8450" max="8450" width="46.125" style="389" customWidth="1"/>
    <col min="8451" max="8451" width="9.125" style="389" customWidth="1"/>
    <col min="8452" max="8704" width="12.875" style="389"/>
    <col min="8705" max="8705" width="9.125" style="389" customWidth="1"/>
    <col min="8706" max="8706" width="46.125" style="389" customWidth="1"/>
    <col min="8707" max="8707" width="9.125" style="389" customWidth="1"/>
    <col min="8708" max="8960" width="12.875" style="389"/>
    <col min="8961" max="8961" width="9.125" style="389" customWidth="1"/>
    <col min="8962" max="8962" width="46.125" style="389" customWidth="1"/>
    <col min="8963" max="8963" width="9.125" style="389" customWidth="1"/>
    <col min="8964" max="9216" width="12.875" style="389"/>
    <col min="9217" max="9217" width="9.125" style="389" customWidth="1"/>
    <col min="9218" max="9218" width="46.125" style="389" customWidth="1"/>
    <col min="9219" max="9219" width="9.125" style="389" customWidth="1"/>
    <col min="9220" max="9472" width="12.875" style="389"/>
    <col min="9473" max="9473" width="9.125" style="389" customWidth="1"/>
    <col min="9474" max="9474" width="46.125" style="389" customWidth="1"/>
    <col min="9475" max="9475" width="9.125" style="389" customWidth="1"/>
    <col min="9476" max="9728" width="12.875" style="389"/>
    <col min="9729" max="9729" width="9.125" style="389" customWidth="1"/>
    <col min="9730" max="9730" width="46.125" style="389" customWidth="1"/>
    <col min="9731" max="9731" width="9.125" style="389" customWidth="1"/>
    <col min="9732" max="9984" width="12.875" style="389"/>
    <col min="9985" max="9985" width="9.125" style="389" customWidth="1"/>
    <col min="9986" max="9986" width="46.125" style="389" customWidth="1"/>
    <col min="9987" max="9987" width="9.125" style="389" customWidth="1"/>
    <col min="9988" max="10240" width="12.875" style="389"/>
    <col min="10241" max="10241" width="9.125" style="389" customWidth="1"/>
    <col min="10242" max="10242" width="46.125" style="389" customWidth="1"/>
    <col min="10243" max="10243" width="9.125" style="389" customWidth="1"/>
    <col min="10244" max="10496" width="12.875" style="389"/>
    <col min="10497" max="10497" width="9.125" style="389" customWidth="1"/>
    <col min="10498" max="10498" width="46.125" style="389" customWidth="1"/>
    <col min="10499" max="10499" width="9.125" style="389" customWidth="1"/>
    <col min="10500" max="10752" width="12.875" style="389"/>
    <col min="10753" max="10753" width="9.125" style="389" customWidth="1"/>
    <col min="10754" max="10754" width="46.125" style="389" customWidth="1"/>
    <col min="10755" max="10755" width="9.125" style="389" customWidth="1"/>
    <col min="10756" max="11008" width="12.875" style="389"/>
    <col min="11009" max="11009" width="9.125" style="389" customWidth="1"/>
    <col min="11010" max="11010" width="46.125" style="389" customWidth="1"/>
    <col min="11011" max="11011" width="9.125" style="389" customWidth="1"/>
    <col min="11012" max="11264" width="12.875" style="389"/>
    <col min="11265" max="11265" width="9.125" style="389" customWidth="1"/>
    <col min="11266" max="11266" width="46.125" style="389" customWidth="1"/>
    <col min="11267" max="11267" width="9.125" style="389" customWidth="1"/>
    <col min="11268" max="11520" width="12.875" style="389"/>
    <col min="11521" max="11521" width="9.125" style="389" customWidth="1"/>
    <col min="11522" max="11522" width="46.125" style="389" customWidth="1"/>
    <col min="11523" max="11523" width="9.125" style="389" customWidth="1"/>
    <col min="11524" max="11776" width="12.875" style="389"/>
    <col min="11777" max="11777" width="9.125" style="389" customWidth="1"/>
    <col min="11778" max="11778" width="46.125" style="389" customWidth="1"/>
    <col min="11779" max="11779" width="9.125" style="389" customWidth="1"/>
    <col min="11780" max="12032" width="12.875" style="389"/>
    <col min="12033" max="12033" width="9.125" style="389" customWidth="1"/>
    <col min="12034" max="12034" width="46.125" style="389" customWidth="1"/>
    <col min="12035" max="12035" width="9.125" style="389" customWidth="1"/>
    <col min="12036" max="12288" width="12.875" style="389"/>
    <col min="12289" max="12289" width="9.125" style="389" customWidth="1"/>
    <col min="12290" max="12290" width="46.125" style="389" customWidth="1"/>
    <col min="12291" max="12291" width="9.125" style="389" customWidth="1"/>
    <col min="12292" max="12544" width="12.875" style="389"/>
    <col min="12545" max="12545" width="9.125" style="389" customWidth="1"/>
    <col min="12546" max="12546" width="46.125" style="389" customWidth="1"/>
    <col min="12547" max="12547" width="9.125" style="389" customWidth="1"/>
    <col min="12548" max="12800" width="12.875" style="389"/>
    <col min="12801" max="12801" width="9.125" style="389" customWidth="1"/>
    <col min="12802" max="12802" width="46.125" style="389" customWidth="1"/>
    <col min="12803" max="12803" width="9.125" style="389" customWidth="1"/>
    <col min="12804" max="13056" width="12.875" style="389"/>
    <col min="13057" max="13057" width="9.125" style="389" customWidth="1"/>
    <col min="13058" max="13058" width="46.125" style="389" customWidth="1"/>
    <col min="13059" max="13059" width="9.125" style="389" customWidth="1"/>
    <col min="13060" max="13312" width="12.875" style="389"/>
    <col min="13313" max="13313" width="9.125" style="389" customWidth="1"/>
    <col min="13314" max="13314" width="46.125" style="389" customWidth="1"/>
    <col min="13315" max="13315" width="9.125" style="389" customWidth="1"/>
    <col min="13316" max="13568" width="12.875" style="389"/>
    <col min="13569" max="13569" width="9.125" style="389" customWidth="1"/>
    <col min="13570" max="13570" width="46.125" style="389" customWidth="1"/>
    <col min="13571" max="13571" width="9.125" style="389" customWidth="1"/>
    <col min="13572" max="13824" width="12.875" style="389"/>
    <col min="13825" max="13825" width="9.125" style="389" customWidth="1"/>
    <col min="13826" max="13826" width="46.125" style="389" customWidth="1"/>
    <col min="13827" max="13827" width="9.125" style="389" customWidth="1"/>
    <col min="13828" max="14080" width="12.875" style="389"/>
    <col min="14081" max="14081" width="9.125" style="389" customWidth="1"/>
    <col min="14082" max="14082" width="46.125" style="389" customWidth="1"/>
    <col min="14083" max="14083" width="9.125" style="389" customWidth="1"/>
    <col min="14084" max="14336" width="12.875" style="389"/>
    <col min="14337" max="14337" width="9.125" style="389" customWidth="1"/>
    <col min="14338" max="14338" width="46.125" style="389" customWidth="1"/>
    <col min="14339" max="14339" width="9.125" style="389" customWidth="1"/>
    <col min="14340" max="14592" width="12.875" style="389"/>
    <col min="14593" max="14593" width="9.125" style="389" customWidth="1"/>
    <col min="14594" max="14594" width="46.125" style="389" customWidth="1"/>
    <col min="14595" max="14595" width="9.125" style="389" customWidth="1"/>
    <col min="14596" max="14848" width="12.875" style="389"/>
    <col min="14849" max="14849" width="9.125" style="389" customWidth="1"/>
    <col min="14850" max="14850" width="46.125" style="389" customWidth="1"/>
    <col min="14851" max="14851" width="9.125" style="389" customWidth="1"/>
    <col min="14852" max="15104" width="12.875" style="389"/>
    <col min="15105" max="15105" width="9.125" style="389" customWidth="1"/>
    <col min="15106" max="15106" width="46.125" style="389" customWidth="1"/>
    <col min="15107" max="15107" width="9.125" style="389" customWidth="1"/>
    <col min="15108" max="15360" width="12.875" style="389"/>
    <col min="15361" max="15361" width="9.125" style="389" customWidth="1"/>
    <col min="15362" max="15362" width="46.125" style="389" customWidth="1"/>
    <col min="15363" max="15363" width="9.125" style="389" customWidth="1"/>
    <col min="15364" max="15616" width="12.875" style="389"/>
    <col min="15617" max="15617" width="9.125" style="389" customWidth="1"/>
    <col min="15618" max="15618" width="46.125" style="389" customWidth="1"/>
    <col min="15619" max="15619" width="9.125" style="389" customWidth="1"/>
    <col min="15620" max="15872" width="12.875" style="389"/>
    <col min="15873" max="15873" width="9.125" style="389" customWidth="1"/>
    <col min="15874" max="15874" width="46.125" style="389" customWidth="1"/>
    <col min="15875" max="15875" width="9.125" style="389" customWidth="1"/>
    <col min="15876" max="16128" width="12.875" style="389"/>
    <col min="16129" max="16129" width="9.125" style="389" customWidth="1"/>
    <col min="16130" max="16130" width="46.125" style="389" customWidth="1"/>
    <col min="16131" max="16131" width="9.125" style="389" customWidth="1"/>
    <col min="16132" max="16384" width="12.875" style="389"/>
  </cols>
  <sheetData>
    <row r="1" spans="1:3" ht="26.2" customHeight="1" x14ac:dyDescent="0.4">
      <c r="A1" s="536" t="s">
        <v>1081</v>
      </c>
      <c r="B1" s="536"/>
      <c r="C1" s="536"/>
    </row>
    <row r="2" spans="1:3" ht="28" customHeight="1" x14ac:dyDescent="0.4">
      <c r="A2" s="536" t="s">
        <v>1071</v>
      </c>
      <c r="B2" s="536"/>
      <c r="C2" s="536"/>
    </row>
    <row r="4" spans="1:3" ht="19" customHeight="1" x14ac:dyDescent="0.2">
      <c r="B4" s="535" t="s">
        <v>206</v>
      </c>
      <c r="C4" s="535"/>
    </row>
    <row r="5" spans="1:3" ht="19" customHeight="1" x14ac:dyDescent="0.2">
      <c r="B5" s="535" t="s">
        <v>1072</v>
      </c>
      <c r="C5" s="535"/>
    </row>
    <row r="6" spans="1:3" ht="19" customHeight="1" x14ac:dyDescent="0.2">
      <c r="B6" s="535" t="s">
        <v>1073</v>
      </c>
      <c r="C6" s="535"/>
    </row>
    <row r="7" spans="1:3" ht="19" customHeight="1" x14ac:dyDescent="0.2">
      <c r="B7" s="535" t="s">
        <v>1074</v>
      </c>
      <c r="C7" s="535"/>
    </row>
    <row r="8" spans="1:3" ht="19" customHeight="1" x14ac:dyDescent="0.2">
      <c r="B8" s="535" t="s">
        <v>1075</v>
      </c>
      <c r="C8" s="535"/>
    </row>
    <row r="9" spans="1:3" ht="19" customHeight="1" x14ac:dyDescent="0.2">
      <c r="B9" s="535" t="s">
        <v>1076</v>
      </c>
      <c r="C9" s="535"/>
    </row>
    <row r="10" spans="1:3" ht="19" customHeight="1" x14ac:dyDescent="0.2">
      <c r="B10" s="535" t="s">
        <v>1077</v>
      </c>
      <c r="C10" s="535"/>
    </row>
    <row r="11" spans="1:3" ht="19" customHeight="1" x14ac:dyDescent="0.2">
      <c r="B11" s="535" t="s">
        <v>1078</v>
      </c>
      <c r="C11" s="535"/>
    </row>
    <row r="12" spans="1:3" ht="19" customHeight="1" x14ac:dyDescent="0.2">
      <c r="B12" s="535" t="s">
        <v>1079</v>
      </c>
      <c r="C12" s="535"/>
    </row>
    <row r="13" spans="1:3" ht="19" customHeight="1" x14ac:dyDescent="0.2">
      <c r="B13" s="535" t="s">
        <v>1080</v>
      </c>
      <c r="C13" s="535"/>
    </row>
    <row r="14" spans="1:3" ht="19" customHeight="1" x14ac:dyDescent="0.2">
      <c r="B14" s="535" t="s">
        <v>440</v>
      </c>
      <c r="C14" s="535"/>
    </row>
    <row r="15" spans="1:3" ht="19" customHeight="1" x14ac:dyDescent="0.2">
      <c r="B15" s="514" t="s">
        <v>1136</v>
      </c>
    </row>
  </sheetData>
  <mergeCells count="13">
    <mergeCell ref="B7:C7"/>
    <mergeCell ref="A1:C1"/>
    <mergeCell ref="A2:C2"/>
    <mergeCell ref="B4:C4"/>
    <mergeCell ref="B5:C5"/>
    <mergeCell ref="B6:C6"/>
    <mergeCell ref="B14:C14"/>
    <mergeCell ref="B8:C8"/>
    <mergeCell ref="B9:C9"/>
    <mergeCell ref="B10:C10"/>
    <mergeCell ref="B11:C11"/>
    <mergeCell ref="B12:C12"/>
    <mergeCell ref="B13:C13"/>
  </mergeCells>
  <hyperlinks>
    <hyperlink ref="B5" location="'CDS-B'!A1" display="B. Enrollment and Persistence"/>
    <hyperlink ref="B6" location="'CDS-C'!A1" display="C. First-time, First-year (Freshman) Admission"/>
    <hyperlink ref="B7" location="'CDS-D'!A1" display="D. Transfer Admission"/>
    <hyperlink ref="B8" location="'CDS-E'!A1" display="E. Academic Offerings and Policies"/>
    <hyperlink ref="B9" location="'CDS-F'!A1" display="F. Studnet Life"/>
    <hyperlink ref="B10" location="'CDS-G'!A1" display="G. Annual Expenses"/>
    <hyperlink ref="B11" location="'CDS-H'!A1" display="H. Financial Aid"/>
    <hyperlink ref="B12" location="'CDS-I'!A1" display="I. Instructional Faculty and Class Size"/>
    <hyperlink ref="B13" location="'CDS-J'!A1" display="J. Degrees Conferred"/>
    <hyperlink ref="B14" location="'CDS Definitions'!A1" display="Common Data Set Definitions"/>
    <hyperlink ref="B15" location="'CDS Changes'!A1" display="CDS Changes"/>
    <hyperlink ref="B4" location="'CDS-A'!A1" display="A.  General Information"/>
    <hyperlink ref="B4:C4" location="'CDS-A'!A1" display="A.  General Information"/>
    <hyperlink ref="B5:C5" location="'CDS-B'!A1" display="B. Enrollment and Persistence"/>
    <hyperlink ref="B6:C6" location="'CDS-C'!A1" display="C. First-time, First-year (Freshman) Admission"/>
    <hyperlink ref="B7:C7" location="'CDS-D'!A1" display="D. Transfer Admission"/>
    <hyperlink ref="B8:C8" location="'CDS-E'!A1" display="E. Academic Offerings and Policies"/>
    <hyperlink ref="B9:C9" location="'CDS-F'!A1" display="F. Student Life"/>
    <hyperlink ref="B10:C10" location="'CDS-G'!A1" display="G. Annual Expenses"/>
    <hyperlink ref="B11:C11" location="'CDS-H'!A1" display="H. Financial Aid"/>
    <hyperlink ref="B12:C12" location="'CDS-I'!A1" display="I. Instructional Faculty and Class Size"/>
    <hyperlink ref="B13:C13" location="'CDS-J'!A1" display="J. Degrees Conferred"/>
    <hyperlink ref="B14:C14" location="'CDS Definitions'!A1" display="Common Data Set Definitions"/>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showRuler="0" view="pageLayout" zoomScaleNormal="100" workbookViewId="0">
      <selection sqref="A1:K1"/>
    </sheetView>
  </sheetViews>
  <sheetFormatPr defaultColWidth="0" defaultRowHeight="12.45" zeroHeight="1" x14ac:dyDescent="0.2"/>
  <cols>
    <col min="1" max="2" width="3.875" customWidth="1"/>
    <col min="3" max="3" width="10.75" customWidth="1"/>
    <col min="4" max="11" width="9" customWidth="1"/>
    <col min="12" max="12" width="9.125" customWidth="1"/>
  </cols>
  <sheetData>
    <row r="1" spans="1:17" ht="17.7" x14ac:dyDescent="0.2">
      <c r="A1" s="537" t="s">
        <v>153</v>
      </c>
      <c r="B1" s="537"/>
      <c r="C1" s="537"/>
      <c r="D1" s="537"/>
      <c r="E1" s="537"/>
      <c r="F1" s="537"/>
      <c r="G1" s="537"/>
      <c r="H1" s="537"/>
      <c r="I1" s="537"/>
      <c r="J1" s="537"/>
      <c r="K1" s="537"/>
    </row>
    <row r="2" spans="1:17" x14ac:dyDescent="0.2"/>
    <row r="3" spans="1:17" ht="38.299999999999997" customHeight="1" x14ac:dyDescent="0.25">
      <c r="A3" s="3" t="s">
        <v>182</v>
      </c>
      <c r="B3" s="780" t="s">
        <v>1034</v>
      </c>
      <c r="C3" s="781"/>
      <c r="D3" s="781"/>
      <c r="E3" s="781"/>
      <c r="F3" s="781"/>
      <c r="G3" s="781"/>
      <c r="H3" s="781"/>
      <c r="I3" s="781"/>
      <c r="J3" s="781"/>
      <c r="K3" s="781"/>
    </row>
    <row r="4" spans="1:17" ht="65.95" customHeight="1" x14ac:dyDescent="0.2">
      <c r="B4" s="773" t="s">
        <v>780</v>
      </c>
      <c r="C4" s="773"/>
      <c r="D4" s="773"/>
      <c r="E4" s="773"/>
      <c r="F4" s="773"/>
      <c r="G4" s="773"/>
      <c r="H4" s="773"/>
      <c r="I4" s="773"/>
      <c r="J4" s="773"/>
      <c r="K4" s="773"/>
    </row>
    <row r="5" spans="1:17" s="240" customFormat="1" x14ac:dyDescent="0.2">
      <c r="B5" s="241"/>
      <c r="C5" s="242"/>
      <c r="D5" s="239"/>
      <c r="E5" s="239"/>
      <c r="F5" s="239"/>
      <c r="G5" s="239"/>
      <c r="H5" s="239"/>
      <c r="I5" s="243"/>
      <c r="J5" s="241" t="s">
        <v>842</v>
      </c>
      <c r="K5" s="241" t="s">
        <v>843</v>
      </c>
    </row>
    <row r="6" spans="1:17" s="237" customFormat="1" ht="55.5" customHeight="1" x14ac:dyDescent="0.2">
      <c r="B6" s="238"/>
      <c r="C6" s="773" t="s">
        <v>835</v>
      </c>
      <c r="D6" s="773"/>
      <c r="E6" s="773"/>
      <c r="F6" s="773"/>
      <c r="G6" s="773"/>
      <c r="H6" s="773"/>
      <c r="I6" s="773"/>
      <c r="J6" s="244" t="s">
        <v>844</v>
      </c>
      <c r="K6" s="244" t="s">
        <v>845</v>
      </c>
    </row>
    <row r="7" spans="1:17" s="237" customFormat="1" ht="46.5" customHeight="1" x14ac:dyDescent="0.2">
      <c r="B7" s="238"/>
      <c r="C7" s="773" t="s">
        <v>836</v>
      </c>
      <c r="D7" s="773"/>
      <c r="E7" s="773"/>
      <c r="F7" s="773"/>
      <c r="G7" s="773"/>
      <c r="H7" s="773"/>
      <c r="I7" s="773"/>
      <c r="J7" s="244" t="s">
        <v>844</v>
      </c>
      <c r="K7" s="244" t="s">
        <v>461</v>
      </c>
    </row>
    <row r="8" spans="1:17" s="237" customFormat="1" ht="24.75" customHeight="1" x14ac:dyDescent="0.2">
      <c r="B8" s="238"/>
      <c r="C8" s="773" t="s">
        <v>837</v>
      </c>
      <c r="D8" s="773"/>
      <c r="E8" s="773"/>
      <c r="F8" s="773"/>
      <c r="G8" s="773"/>
      <c r="H8" s="773"/>
      <c r="I8" s="773"/>
      <c r="J8" s="244" t="s">
        <v>844</v>
      </c>
      <c r="K8" s="244" t="s">
        <v>846</v>
      </c>
    </row>
    <row r="9" spans="1:17" s="237" customFormat="1" ht="25.55" customHeight="1" x14ac:dyDescent="0.2">
      <c r="B9" s="238"/>
      <c r="C9" s="773" t="s">
        <v>838</v>
      </c>
      <c r="D9" s="773"/>
      <c r="E9" s="773"/>
      <c r="F9" s="773"/>
      <c r="G9" s="773"/>
      <c r="H9" s="773"/>
      <c r="I9" s="773"/>
      <c r="J9" s="244" t="s">
        <v>844</v>
      </c>
      <c r="K9" s="244" t="s">
        <v>844</v>
      </c>
    </row>
    <row r="10" spans="1:17" s="237" customFormat="1" x14ac:dyDescent="0.2">
      <c r="B10" s="238"/>
      <c r="C10" s="773" t="s">
        <v>839</v>
      </c>
      <c r="D10" s="773"/>
      <c r="E10" s="773"/>
      <c r="F10" s="773"/>
      <c r="G10" s="773"/>
      <c r="H10" s="773"/>
      <c r="I10" s="773"/>
      <c r="J10" s="244" t="s">
        <v>846</v>
      </c>
      <c r="K10" s="244" t="s">
        <v>844</v>
      </c>
    </row>
    <row r="11" spans="1:17" s="237" customFormat="1" x14ac:dyDescent="0.2">
      <c r="B11" s="238"/>
      <c r="C11" s="773" t="s">
        <v>840</v>
      </c>
      <c r="D11" s="773"/>
      <c r="E11" s="773"/>
      <c r="F11" s="773"/>
      <c r="G11" s="773"/>
      <c r="H11" s="773"/>
      <c r="I11" s="773"/>
      <c r="J11" s="244" t="s">
        <v>844</v>
      </c>
      <c r="K11" s="244" t="s">
        <v>844</v>
      </c>
    </row>
    <row r="12" spans="1:17" s="237" customFormat="1" x14ac:dyDescent="0.2">
      <c r="B12" s="238"/>
      <c r="C12" s="773" t="s">
        <v>841</v>
      </c>
      <c r="D12" s="773"/>
      <c r="E12" s="773"/>
      <c r="F12" s="773"/>
      <c r="G12" s="773"/>
      <c r="H12" s="773"/>
      <c r="I12" s="773"/>
      <c r="J12" s="244" t="s">
        <v>844</v>
      </c>
      <c r="K12" s="244" t="s">
        <v>846</v>
      </c>
    </row>
    <row r="13" spans="1:17" ht="12.8" customHeight="1" x14ac:dyDescent="0.2">
      <c r="B13" s="178"/>
      <c r="C13" s="178"/>
      <c r="D13" s="178"/>
      <c r="E13" s="178"/>
      <c r="F13" s="178"/>
      <c r="G13" s="178"/>
      <c r="H13" s="178"/>
      <c r="I13" s="178"/>
      <c r="J13" s="178"/>
      <c r="K13" s="178"/>
      <c r="Q13" s="285"/>
    </row>
    <row r="14" spans="1:17" s="245" customFormat="1" ht="25.55" customHeight="1" x14ac:dyDescent="0.2">
      <c r="B14" s="774" t="s">
        <v>847</v>
      </c>
      <c r="C14" s="775"/>
      <c r="D14" s="775"/>
      <c r="E14" s="775"/>
      <c r="F14" s="775"/>
      <c r="G14" s="775"/>
      <c r="H14" s="775"/>
      <c r="I14" s="775"/>
      <c r="J14" s="775"/>
      <c r="K14" s="775"/>
    </row>
    <row r="15" spans="1:17" s="245" customFormat="1" ht="49.6" customHeight="1" x14ac:dyDescent="0.2">
      <c r="B15" s="774" t="s">
        <v>848</v>
      </c>
      <c r="C15" s="775"/>
      <c r="D15" s="775"/>
      <c r="E15" s="775"/>
      <c r="F15" s="775"/>
      <c r="G15" s="775"/>
      <c r="H15" s="775"/>
      <c r="I15" s="775"/>
      <c r="J15" s="775"/>
      <c r="K15" s="775"/>
    </row>
    <row r="16" spans="1:17" ht="25.55" customHeight="1" x14ac:dyDescent="0.2">
      <c r="B16" s="774" t="s">
        <v>800</v>
      </c>
      <c r="C16" s="774"/>
      <c r="D16" s="774"/>
      <c r="E16" s="774"/>
      <c r="F16" s="774"/>
      <c r="G16" s="774"/>
      <c r="H16" s="774"/>
      <c r="I16" s="774"/>
      <c r="J16" s="774"/>
      <c r="K16" s="774"/>
    </row>
    <row r="17" spans="1:11" ht="64.5" customHeight="1" x14ac:dyDescent="0.2">
      <c r="B17" s="774" t="s">
        <v>138</v>
      </c>
      <c r="C17" s="775"/>
      <c r="D17" s="775"/>
      <c r="E17" s="775"/>
      <c r="F17" s="775"/>
      <c r="G17" s="775"/>
      <c r="H17" s="775"/>
      <c r="I17" s="775"/>
      <c r="J17" s="775"/>
      <c r="K17" s="775"/>
    </row>
    <row r="18" spans="1:11" ht="12.8" customHeight="1" x14ac:dyDescent="0.2">
      <c r="B18" s="776" t="s">
        <v>737</v>
      </c>
      <c r="C18" s="777"/>
      <c r="D18" s="777"/>
      <c r="E18" s="777"/>
      <c r="F18" s="777"/>
      <c r="G18" s="777"/>
      <c r="H18" s="777"/>
      <c r="I18" s="777"/>
      <c r="J18" s="777"/>
      <c r="K18" s="777"/>
    </row>
    <row r="19" spans="1:11" ht="12.8" customHeight="1" x14ac:dyDescent="0.2">
      <c r="B19" s="777"/>
      <c r="C19" s="777"/>
      <c r="D19" s="777"/>
      <c r="E19" s="777"/>
      <c r="F19" s="777"/>
      <c r="G19" s="777"/>
      <c r="H19" s="777"/>
      <c r="I19" s="777"/>
      <c r="J19" s="777"/>
      <c r="K19" s="777"/>
    </row>
    <row r="20" spans="1:11" x14ac:dyDescent="0.2">
      <c r="C20" s="161"/>
      <c r="D20" s="161"/>
      <c r="E20" s="161"/>
      <c r="F20" s="161"/>
      <c r="G20" s="161"/>
      <c r="H20" s="161"/>
      <c r="I20" s="161"/>
      <c r="J20" s="161"/>
      <c r="K20" s="161"/>
    </row>
    <row r="21" spans="1:11" ht="13.1" x14ac:dyDescent="0.25">
      <c r="A21" s="3" t="s">
        <v>182</v>
      </c>
      <c r="B21" s="746"/>
      <c r="C21" s="747"/>
      <c r="D21" s="747"/>
      <c r="E21" s="747"/>
      <c r="F21" s="747"/>
      <c r="G21" s="747"/>
      <c r="H21" s="748"/>
      <c r="I21" s="173" t="s">
        <v>154</v>
      </c>
      <c r="J21" s="173" t="s">
        <v>155</v>
      </c>
      <c r="K21" s="173" t="s">
        <v>264</v>
      </c>
    </row>
    <row r="22" spans="1:11" ht="13.1" x14ac:dyDescent="0.25">
      <c r="A22" s="3" t="s">
        <v>182</v>
      </c>
      <c r="B22" s="174" t="s">
        <v>156</v>
      </c>
      <c r="C22" s="560" t="s">
        <v>157</v>
      </c>
      <c r="D22" s="560"/>
      <c r="E22" s="560"/>
      <c r="F22" s="560"/>
      <c r="G22" s="560"/>
      <c r="H22" s="561"/>
      <c r="I22" s="106">
        <v>282</v>
      </c>
      <c r="J22" s="106">
        <v>183</v>
      </c>
      <c r="K22" s="106">
        <f t="shared" ref="K22:K31" si="0">I22+J22</f>
        <v>465</v>
      </c>
    </row>
    <row r="23" spans="1:11" ht="13.1" x14ac:dyDescent="0.25">
      <c r="A23" s="3" t="s">
        <v>182</v>
      </c>
      <c r="B23" s="174" t="s">
        <v>158</v>
      </c>
      <c r="C23" s="560" t="s">
        <v>159</v>
      </c>
      <c r="D23" s="560"/>
      <c r="E23" s="560"/>
      <c r="F23" s="560"/>
      <c r="G23" s="560"/>
      <c r="H23" s="561"/>
      <c r="I23" s="106">
        <v>36</v>
      </c>
      <c r="J23" s="106">
        <v>26</v>
      </c>
      <c r="K23" s="106">
        <f t="shared" si="0"/>
        <v>62</v>
      </c>
    </row>
    <row r="24" spans="1:11" ht="13.1" x14ac:dyDescent="0.25">
      <c r="A24" s="3" t="s">
        <v>182</v>
      </c>
      <c r="B24" s="174" t="s">
        <v>160</v>
      </c>
      <c r="C24" s="560" t="s">
        <v>161</v>
      </c>
      <c r="D24" s="560"/>
      <c r="E24" s="560"/>
      <c r="F24" s="560"/>
      <c r="G24" s="560"/>
      <c r="H24" s="561"/>
      <c r="I24" s="106">
        <v>122</v>
      </c>
      <c r="J24" s="106">
        <v>96</v>
      </c>
      <c r="K24" s="106">
        <f t="shared" si="0"/>
        <v>218</v>
      </c>
    </row>
    <row r="25" spans="1:11" ht="13.1" x14ac:dyDescent="0.25">
      <c r="A25" s="3" t="s">
        <v>182</v>
      </c>
      <c r="B25" s="174" t="s">
        <v>162</v>
      </c>
      <c r="C25" s="560" t="s">
        <v>163</v>
      </c>
      <c r="D25" s="560"/>
      <c r="E25" s="560"/>
      <c r="F25" s="560"/>
      <c r="G25" s="560"/>
      <c r="H25" s="561"/>
      <c r="I25" s="106">
        <v>160</v>
      </c>
      <c r="J25" s="106">
        <v>87</v>
      </c>
      <c r="K25" s="106">
        <f t="shared" si="0"/>
        <v>247</v>
      </c>
    </row>
    <row r="26" spans="1:11" ht="14.25" customHeight="1" x14ac:dyDescent="0.25">
      <c r="A26" s="3" t="s">
        <v>182</v>
      </c>
      <c r="B26" s="174" t="s">
        <v>164</v>
      </c>
      <c r="C26" s="560" t="s">
        <v>165</v>
      </c>
      <c r="D26" s="560"/>
      <c r="E26" s="560"/>
      <c r="F26" s="560"/>
      <c r="G26" s="560"/>
      <c r="H26" s="561"/>
      <c r="I26" s="106">
        <v>16</v>
      </c>
      <c r="J26" s="106">
        <v>3</v>
      </c>
      <c r="K26" s="106">
        <f t="shared" si="0"/>
        <v>19</v>
      </c>
    </row>
    <row r="27" spans="1:11" ht="25.55" customHeight="1" x14ac:dyDescent="0.25">
      <c r="A27" s="3" t="s">
        <v>182</v>
      </c>
      <c r="B27" s="175" t="s">
        <v>166</v>
      </c>
      <c r="C27" s="755" t="s">
        <v>139</v>
      </c>
      <c r="D27" s="755"/>
      <c r="E27" s="755"/>
      <c r="F27" s="755"/>
      <c r="G27" s="755"/>
      <c r="H27" s="732"/>
      <c r="I27" s="106">
        <v>258</v>
      </c>
      <c r="J27" s="106">
        <v>53</v>
      </c>
      <c r="K27" s="106">
        <f t="shared" si="0"/>
        <v>311</v>
      </c>
    </row>
    <row r="28" spans="1:11" ht="26.2" customHeight="1" x14ac:dyDescent="0.25">
      <c r="A28" s="3" t="s">
        <v>182</v>
      </c>
      <c r="B28" s="175" t="s">
        <v>167</v>
      </c>
      <c r="C28" s="560" t="s">
        <v>168</v>
      </c>
      <c r="D28" s="560"/>
      <c r="E28" s="560"/>
      <c r="F28" s="560"/>
      <c r="G28" s="560"/>
      <c r="H28" s="561"/>
      <c r="I28" s="106">
        <v>24</v>
      </c>
      <c r="J28" s="106">
        <v>119</v>
      </c>
      <c r="K28" s="106">
        <f t="shared" si="0"/>
        <v>143</v>
      </c>
    </row>
    <row r="29" spans="1:11" ht="13.1" x14ac:dyDescent="0.25">
      <c r="A29" s="3" t="s">
        <v>182</v>
      </c>
      <c r="B29" s="174" t="s">
        <v>169</v>
      </c>
      <c r="C29" s="560" t="s">
        <v>170</v>
      </c>
      <c r="D29" s="560"/>
      <c r="E29" s="560"/>
      <c r="F29" s="560"/>
      <c r="G29" s="560"/>
      <c r="H29" s="561"/>
      <c r="I29" s="106">
        <v>0</v>
      </c>
      <c r="J29" s="106">
        <v>9</v>
      </c>
      <c r="K29" s="106">
        <f t="shared" si="0"/>
        <v>9</v>
      </c>
    </row>
    <row r="30" spans="1:11" ht="25.55" customHeight="1" x14ac:dyDescent="0.25">
      <c r="A30" s="3" t="s">
        <v>182</v>
      </c>
      <c r="B30" s="174" t="s">
        <v>171</v>
      </c>
      <c r="C30" s="560" t="s">
        <v>399</v>
      </c>
      <c r="D30" s="560"/>
      <c r="E30" s="560"/>
      <c r="F30" s="560"/>
      <c r="G30" s="560"/>
      <c r="H30" s="561"/>
      <c r="I30" s="106">
        <v>0</v>
      </c>
      <c r="J30" s="106">
        <v>2</v>
      </c>
      <c r="K30" s="106">
        <f t="shared" si="0"/>
        <v>2</v>
      </c>
    </row>
    <row r="31" spans="1:11" ht="25.55" customHeight="1" x14ac:dyDescent="0.25">
      <c r="A31" s="3" t="s">
        <v>182</v>
      </c>
      <c r="B31" s="228" t="s">
        <v>201</v>
      </c>
      <c r="C31" s="624" t="s">
        <v>849</v>
      </c>
      <c r="D31" s="624"/>
      <c r="E31" s="624"/>
      <c r="F31" s="624"/>
      <c r="G31" s="624"/>
      <c r="H31" s="624"/>
      <c r="I31" s="106">
        <v>0</v>
      </c>
      <c r="J31" s="106">
        <v>0</v>
      </c>
      <c r="K31" s="106">
        <f t="shared" si="0"/>
        <v>0</v>
      </c>
    </row>
    <row r="32" spans="1:11" x14ac:dyDescent="0.2"/>
    <row r="33" spans="1:11" ht="13.1" x14ac:dyDescent="0.25">
      <c r="A33" s="3" t="s">
        <v>183</v>
      </c>
      <c r="B33" s="661" t="s">
        <v>185</v>
      </c>
      <c r="C33" s="662"/>
      <c r="D33" s="662"/>
      <c r="E33" s="662"/>
      <c r="F33" s="662"/>
      <c r="G33" s="662"/>
      <c r="H33" s="662"/>
      <c r="I33" s="662"/>
      <c r="J33" s="662"/>
      <c r="K33" s="662"/>
    </row>
    <row r="34" spans="1:11" ht="64.5" customHeight="1" x14ac:dyDescent="0.2">
      <c r="B34" s="587" t="s">
        <v>1035</v>
      </c>
      <c r="C34" s="539"/>
      <c r="D34" s="539"/>
      <c r="E34" s="539"/>
      <c r="F34" s="539"/>
      <c r="G34" s="539"/>
      <c r="H34" s="539"/>
      <c r="I34" s="539"/>
      <c r="J34" s="539"/>
      <c r="K34" s="539"/>
    </row>
    <row r="35" spans="1:11" x14ac:dyDescent="0.2">
      <c r="B35" s="7"/>
      <c r="C35" s="7"/>
      <c r="D35" s="7"/>
      <c r="E35" s="7"/>
      <c r="F35" s="7"/>
      <c r="G35" s="7"/>
      <c r="H35" s="7"/>
      <c r="I35" s="7"/>
      <c r="J35" s="7"/>
      <c r="K35" s="7"/>
    </row>
    <row r="36" spans="1:11" s="216" customFormat="1" ht="13.1" x14ac:dyDescent="0.2">
      <c r="A36" s="90" t="s">
        <v>183</v>
      </c>
      <c r="B36" s="782" t="s">
        <v>1114</v>
      </c>
      <c r="C36" s="782"/>
      <c r="D36" s="782"/>
      <c r="E36" s="782"/>
      <c r="F36" s="782"/>
      <c r="G36" s="229">
        <v>14</v>
      </c>
      <c r="H36" s="230" t="s">
        <v>202</v>
      </c>
      <c r="I36" s="246" t="s">
        <v>850</v>
      </c>
      <c r="J36" s="247">
        <v>4898</v>
      </c>
      <c r="K36" s="246" t="s">
        <v>851</v>
      </c>
    </row>
    <row r="37" spans="1:11" s="216" customFormat="1" x14ac:dyDescent="0.2">
      <c r="I37" s="248" t="s">
        <v>852</v>
      </c>
      <c r="J37" s="247">
        <v>343</v>
      </c>
      <c r="K37" s="246" t="s">
        <v>203</v>
      </c>
    </row>
    <row r="38" spans="1:11" ht="16.55" customHeight="1" x14ac:dyDescent="0.25">
      <c r="A38" s="3" t="s">
        <v>184</v>
      </c>
      <c r="B38" s="661" t="s">
        <v>172</v>
      </c>
      <c r="C38" s="662"/>
      <c r="D38" s="662"/>
      <c r="E38" s="662"/>
      <c r="F38" s="662"/>
      <c r="G38" s="662"/>
      <c r="H38" s="662"/>
      <c r="I38" s="662"/>
      <c r="J38" s="662"/>
      <c r="K38" s="662"/>
    </row>
    <row r="39" spans="1:11" ht="27" customHeight="1" x14ac:dyDescent="0.25">
      <c r="A39" s="3"/>
      <c r="B39" s="587" t="s">
        <v>1036</v>
      </c>
      <c r="C39" s="539"/>
      <c r="D39" s="539"/>
      <c r="E39" s="539"/>
      <c r="F39" s="539"/>
      <c r="G39" s="539"/>
      <c r="H39" s="539"/>
      <c r="I39" s="539"/>
      <c r="J39" s="539"/>
      <c r="K39" s="539"/>
    </row>
    <row r="40" spans="1:11" ht="115.55" customHeight="1" x14ac:dyDescent="0.25">
      <c r="A40" s="3"/>
      <c r="B40" s="778" t="s">
        <v>766</v>
      </c>
      <c r="C40" s="539"/>
      <c r="D40" s="539"/>
      <c r="E40" s="539"/>
      <c r="F40" s="539"/>
      <c r="G40" s="539"/>
      <c r="H40" s="539"/>
      <c r="I40" s="539"/>
      <c r="J40" s="539"/>
      <c r="K40" s="539"/>
    </row>
    <row r="41" spans="1:11" ht="92.95" customHeight="1" x14ac:dyDescent="0.25">
      <c r="A41" s="3"/>
      <c r="B41" s="778" t="s">
        <v>767</v>
      </c>
      <c r="C41" s="587"/>
      <c r="D41" s="587"/>
      <c r="E41" s="587"/>
      <c r="F41" s="587"/>
      <c r="G41" s="587"/>
      <c r="H41" s="587"/>
      <c r="I41" s="587"/>
      <c r="J41" s="587"/>
      <c r="K41" s="587"/>
    </row>
    <row r="42" spans="1:11" ht="68.25" customHeight="1" x14ac:dyDescent="0.25">
      <c r="A42" s="3"/>
      <c r="B42" s="587" t="s">
        <v>1037</v>
      </c>
      <c r="C42" s="539"/>
      <c r="D42" s="539"/>
      <c r="E42" s="539"/>
      <c r="F42" s="539"/>
      <c r="G42" s="539"/>
      <c r="H42" s="539"/>
      <c r="I42" s="539"/>
      <c r="J42" s="539"/>
      <c r="K42" s="539"/>
    </row>
    <row r="43" spans="1:11" ht="13.1" x14ac:dyDescent="0.25">
      <c r="A43" s="3"/>
      <c r="B43" s="177"/>
      <c r="C43" s="177"/>
      <c r="D43" s="177"/>
      <c r="E43" s="177"/>
      <c r="F43" s="177"/>
      <c r="G43" s="177"/>
      <c r="H43" s="177"/>
      <c r="I43" s="177"/>
      <c r="J43" s="177"/>
      <c r="K43" s="177"/>
    </row>
    <row r="44" spans="1:11" ht="13.1" x14ac:dyDescent="0.25">
      <c r="A44" s="3" t="s">
        <v>184</v>
      </c>
      <c r="B44" s="783" t="s">
        <v>428</v>
      </c>
      <c r="C44" s="646"/>
      <c r="D44" s="646"/>
      <c r="E44" s="646"/>
      <c r="F44" s="646"/>
      <c r="G44" s="646"/>
      <c r="H44" s="646"/>
      <c r="I44" s="646"/>
      <c r="J44" s="646"/>
      <c r="K44" s="646"/>
    </row>
    <row r="45" spans="1:11" x14ac:dyDescent="0.2"/>
    <row r="46" spans="1:11" ht="13.1" x14ac:dyDescent="0.25">
      <c r="A46" s="3" t="s">
        <v>184</v>
      </c>
      <c r="B46" s="784" t="s">
        <v>429</v>
      </c>
      <c r="C46" s="784"/>
      <c r="D46" s="784"/>
      <c r="E46" s="784"/>
      <c r="F46" s="784"/>
      <c r="G46" s="784"/>
      <c r="H46" s="784"/>
      <c r="I46" s="784"/>
      <c r="J46" s="784"/>
      <c r="K46" s="784"/>
    </row>
    <row r="47" spans="1:11" ht="13.1" x14ac:dyDescent="0.25">
      <c r="A47" s="3" t="s">
        <v>184</v>
      </c>
      <c r="B47" s="567" t="s">
        <v>173</v>
      </c>
      <c r="C47" s="567"/>
      <c r="D47" s="176" t="s">
        <v>174</v>
      </c>
      <c r="E47" s="176" t="s">
        <v>175</v>
      </c>
      <c r="F47" s="176" t="s">
        <v>176</v>
      </c>
      <c r="G47" s="176" t="s">
        <v>177</v>
      </c>
      <c r="H47" s="176" t="s">
        <v>178</v>
      </c>
      <c r="I47" s="176" t="s">
        <v>179</v>
      </c>
      <c r="J47" s="176" t="s">
        <v>180</v>
      </c>
      <c r="K47" s="176" t="s">
        <v>264</v>
      </c>
    </row>
    <row r="48" spans="1:11" ht="13.1" x14ac:dyDescent="0.25">
      <c r="A48" s="3" t="s">
        <v>184</v>
      </c>
      <c r="B48" s="567"/>
      <c r="C48" s="567"/>
      <c r="D48" s="29">
        <v>63</v>
      </c>
      <c r="E48" s="29">
        <v>519</v>
      </c>
      <c r="F48" s="29">
        <v>193</v>
      </c>
      <c r="G48" s="29">
        <v>97</v>
      </c>
      <c r="H48" s="29">
        <v>67</v>
      </c>
      <c r="I48" s="29">
        <v>26</v>
      </c>
      <c r="J48" s="29">
        <v>0</v>
      </c>
      <c r="K48" s="29">
        <f>SUM(D48:J48)</f>
        <v>965</v>
      </c>
    </row>
    <row r="49" spans="1:11" x14ac:dyDescent="0.2">
      <c r="B49" s="779"/>
      <c r="C49" s="779"/>
    </row>
    <row r="50" spans="1:11" ht="13.1" x14ac:dyDescent="0.25">
      <c r="A50" s="3" t="s">
        <v>184</v>
      </c>
      <c r="B50" s="567" t="s">
        <v>181</v>
      </c>
      <c r="C50" s="567"/>
      <c r="D50" s="176" t="s">
        <v>174</v>
      </c>
      <c r="E50" s="176" t="s">
        <v>175</v>
      </c>
      <c r="F50" s="176" t="s">
        <v>176</v>
      </c>
      <c r="G50" s="176" t="s">
        <v>177</v>
      </c>
      <c r="H50" s="176" t="s">
        <v>178</v>
      </c>
      <c r="I50" s="176" t="s">
        <v>179</v>
      </c>
      <c r="J50" s="176" t="s">
        <v>180</v>
      </c>
      <c r="K50" s="176" t="s">
        <v>264</v>
      </c>
    </row>
    <row r="51" spans="1:11" ht="13.1" x14ac:dyDescent="0.25">
      <c r="A51" s="3" t="s">
        <v>184</v>
      </c>
      <c r="B51" s="567"/>
      <c r="C51" s="567"/>
      <c r="D51" s="29"/>
      <c r="E51" s="29"/>
      <c r="F51" s="29"/>
      <c r="G51" s="29"/>
      <c r="H51" s="29"/>
      <c r="I51" s="29"/>
      <c r="J51" s="29"/>
      <c r="K51" s="29">
        <f>SUM(D51:J51)</f>
        <v>0</v>
      </c>
    </row>
    <row r="52" spans="1:11" x14ac:dyDescent="0.2"/>
  </sheetData>
  <mergeCells count="40">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s>
  <phoneticPr fontId="0" type="noConversion"/>
  <pageMargins left="0.75" right="0.75" top="1" bottom="1" header="0.5" footer="0.5"/>
  <pageSetup scale="74" orientation="portrait" r:id="rId1"/>
  <headerFooter alignWithMargins="0">
    <oddHeader>&amp;CCommon Data Set 2018-2019</oddHeader>
    <oddFooter>&amp;C&amp;A&amp;RPage &amp;P</oddFooter>
  </headerFooter>
  <rowBreaks count="1" manualBreakCount="1">
    <brk id="3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zoomScaleNormal="100" workbookViewId="0">
      <selection sqref="A1:E1"/>
    </sheetView>
  </sheetViews>
  <sheetFormatPr defaultColWidth="0" defaultRowHeight="12.45" zeroHeight="1" x14ac:dyDescent="0.2"/>
  <cols>
    <col min="1" max="1" width="3.875" style="1" customWidth="1"/>
    <col min="2" max="2" width="42" customWidth="1"/>
    <col min="3" max="3" width="20.125" customWidth="1"/>
    <col min="4" max="5" width="15.375" customWidth="1"/>
    <col min="6" max="6" width="19.75" bestFit="1" customWidth="1"/>
    <col min="7" max="7" width="0.75" customWidth="1"/>
  </cols>
  <sheetData>
    <row r="1" spans="1:6" ht="17.7" x14ac:dyDescent="0.2">
      <c r="A1" s="785" t="s">
        <v>569</v>
      </c>
      <c r="B1" s="785"/>
      <c r="C1" s="785"/>
      <c r="D1" s="785"/>
      <c r="E1" s="785"/>
    </row>
    <row r="2" spans="1:6" x14ac:dyDescent="0.2"/>
    <row r="3" spans="1:6" ht="13.1" x14ac:dyDescent="0.2">
      <c r="A3" s="88" t="s">
        <v>570</v>
      </c>
      <c r="B3" s="90" t="s">
        <v>1038</v>
      </c>
    </row>
    <row r="4" spans="1:6" s="227" customFormat="1" ht="72" customHeight="1" x14ac:dyDescent="0.2">
      <c r="A4" s="31" t="s">
        <v>570</v>
      </c>
      <c r="B4" s="727" t="s">
        <v>460</v>
      </c>
      <c r="C4" s="727"/>
      <c r="D4" s="727"/>
      <c r="E4" s="727"/>
      <c r="F4" s="727"/>
    </row>
    <row r="5" spans="1:6" ht="26.85" thickBot="1" x14ac:dyDescent="0.25">
      <c r="A5" s="88" t="s">
        <v>570</v>
      </c>
      <c r="B5" s="91" t="s">
        <v>571</v>
      </c>
      <c r="C5" s="38" t="s">
        <v>572</v>
      </c>
      <c r="D5" s="38" t="s">
        <v>230</v>
      </c>
      <c r="E5" s="38" t="s">
        <v>573</v>
      </c>
      <c r="F5" s="298" t="s">
        <v>930</v>
      </c>
    </row>
    <row r="6" spans="1:6" ht="13.75" thickBot="1" x14ac:dyDescent="0.25">
      <c r="A6" s="88" t="s">
        <v>570</v>
      </c>
      <c r="B6" s="249" t="s">
        <v>574</v>
      </c>
      <c r="C6" s="250"/>
      <c r="D6" s="250"/>
      <c r="E6" s="471"/>
      <c r="F6" s="251">
        <v>1</v>
      </c>
    </row>
    <row r="7" spans="1:6" ht="13.75" thickBot="1" x14ac:dyDescent="0.25">
      <c r="A7" s="88" t="s">
        <v>570</v>
      </c>
      <c r="B7" s="299" t="s">
        <v>931</v>
      </c>
      <c r="C7" s="253"/>
      <c r="D7" s="253"/>
      <c r="E7" s="404"/>
      <c r="F7" s="254">
        <v>3</v>
      </c>
    </row>
    <row r="8" spans="1:6" ht="13.75" thickBot="1" x14ac:dyDescent="0.25">
      <c r="A8" s="88" t="s">
        <v>570</v>
      </c>
      <c r="B8" s="252" t="s">
        <v>575</v>
      </c>
      <c r="C8" s="253"/>
      <c r="D8" s="253"/>
      <c r="E8" s="404"/>
      <c r="F8" s="254">
        <v>4</v>
      </c>
    </row>
    <row r="9" spans="1:6" ht="13.75" thickBot="1" x14ac:dyDescent="0.25">
      <c r="A9" s="88" t="s">
        <v>570</v>
      </c>
      <c r="B9" s="299" t="s">
        <v>932</v>
      </c>
      <c r="C9" s="286"/>
      <c r="D9" s="286"/>
      <c r="E9" s="390"/>
      <c r="F9" s="287">
        <v>5</v>
      </c>
    </row>
    <row r="10" spans="1:6" ht="13.75" thickBot="1" x14ac:dyDescent="0.25">
      <c r="A10" s="88" t="s">
        <v>570</v>
      </c>
      <c r="B10" s="268" t="s">
        <v>725</v>
      </c>
      <c r="C10" s="286"/>
      <c r="D10" s="286"/>
      <c r="E10" s="390">
        <v>9</v>
      </c>
      <c r="F10" s="287">
        <v>9</v>
      </c>
    </row>
    <row r="11" spans="1:6" ht="13.75" thickBot="1" x14ac:dyDescent="0.25">
      <c r="A11" s="88" t="s">
        <v>570</v>
      </c>
      <c r="B11" s="268" t="s">
        <v>668</v>
      </c>
      <c r="C11" s="286"/>
      <c r="D11" s="286"/>
      <c r="E11" s="390"/>
      <c r="F11" s="287">
        <v>10</v>
      </c>
    </row>
    <row r="12" spans="1:6" ht="13.75" thickBot="1" x14ac:dyDescent="0.25">
      <c r="A12" s="88" t="s">
        <v>570</v>
      </c>
      <c r="B12" s="268" t="s">
        <v>578</v>
      </c>
      <c r="C12" s="286"/>
      <c r="D12" s="286"/>
      <c r="E12" s="390">
        <v>6</v>
      </c>
      <c r="F12" s="287">
        <v>11</v>
      </c>
    </row>
    <row r="13" spans="1:6" ht="13.75" thickBot="1" x14ac:dyDescent="0.25">
      <c r="A13" s="88" t="s">
        <v>570</v>
      </c>
      <c r="B13" s="268" t="s">
        <v>669</v>
      </c>
      <c r="C13" s="286"/>
      <c r="D13" s="286"/>
      <c r="E13" s="390"/>
      <c r="F13" s="287">
        <v>12</v>
      </c>
    </row>
    <row r="14" spans="1:6" ht="13.75" thickBot="1" x14ac:dyDescent="0.25">
      <c r="A14" s="88" t="s">
        <v>570</v>
      </c>
      <c r="B14" s="268" t="s">
        <v>579</v>
      </c>
      <c r="C14" s="286"/>
      <c r="D14" s="286"/>
      <c r="E14" s="390"/>
      <c r="F14" s="287">
        <v>13</v>
      </c>
    </row>
    <row r="15" spans="1:6" ht="13.75" thickBot="1" x14ac:dyDescent="0.25">
      <c r="A15" s="88" t="s">
        <v>570</v>
      </c>
      <c r="B15" s="268" t="s">
        <v>670</v>
      </c>
      <c r="C15" s="286"/>
      <c r="D15" s="286"/>
      <c r="E15" s="390">
        <v>1</v>
      </c>
      <c r="F15" s="287">
        <v>14</v>
      </c>
    </row>
    <row r="16" spans="1:6" ht="13.75" thickBot="1" x14ac:dyDescent="0.25">
      <c r="A16" s="88" t="s">
        <v>570</v>
      </c>
      <c r="B16" s="268" t="s">
        <v>671</v>
      </c>
      <c r="C16" s="286"/>
      <c r="D16" s="286"/>
      <c r="E16" s="390"/>
      <c r="F16" s="287">
        <v>15</v>
      </c>
    </row>
    <row r="17" spans="1:6" ht="13.75" thickBot="1" x14ac:dyDescent="0.25">
      <c r="A17" s="88" t="s">
        <v>570</v>
      </c>
      <c r="B17" s="299" t="s">
        <v>933</v>
      </c>
      <c r="C17" s="286"/>
      <c r="D17" s="286"/>
      <c r="E17" s="390">
        <v>2</v>
      </c>
      <c r="F17" s="287">
        <v>16</v>
      </c>
    </row>
    <row r="18" spans="1:6" ht="13.75" thickBot="1" x14ac:dyDescent="0.25">
      <c r="A18" s="88" t="s">
        <v>570</v>
      </c>
      <c r="B18" s="268" t="s">
        <v>672</v>
      </c>
      <c r="C18" s="286"/>
      <c r="D18" s="286"/>
      <c r="E18" s="390"/>
      <c r="F18" s="287">
        <v>19</v>
      </c>
    </row>
    <row r="19" spans="1:6" ht="13.75" thickBot="1" x14ac:dyDescent="0.25">
      <c r="A19" s="88" t="s">
        <v>570</v>
      </c>
      <c r="B19" s="268" t="s">
        <v>884</v>
      </c>
      <c r="C19" s="286"/>
      <c r="D19" s="286"/>
      <c r="E19" s="390"/>
      <c r="F19" s="287">
        <v>22</v>
      </c>
    </row>
    <row r="20" spans="1:6" ht="13.75" thickBot="1" x14ac:dyDescent="0.25">
      <c r="A20" s="88" t="s">
        <v>570</v>
      </c>
      <c r="B20" s="268" t="s">
        <v>896</v>
      </c>
      <c r="C20" s="286"/>
      <c r="D20" s="286"/>
      <c r="E20" s="390">
        <v>5</v>
      </c>
      <c r="F20" s="287">
        <v>23</v>
      </c>
    </row>
    <row r="21" spans="1:6" ht="13.75" thickBot="1" x14ac:dyDescent="0.25">
      <c r="A21" s="88" t="s">
        <v>570</v>
      </c>
      <c r="B21" s="268" t="s">
        <v>885</v>
      </c>
      <c r="C21" s="286"/>
      <c r="D21" s="286"/>
      <c r="E21" s="390"/>
      <c r="F21" s="287">
        <v>24</v>
      </c>
    </row>
    <row r="22" spans="1:6" ht="13.75" thickBot="1" x14ac:dyDescent="0.25">
      <c r="A22" s="88" t="s">
        <v>570</v>
      </c>
      <c r="B22" s="268" t="s">
        <v>886</v>
      </c>
      <c r="C22" s="286"/>
      <c r="D22" s="286"/>
      <c r="E22" s="390"/>
      <c r="F22" s="287">
        <v>25</v>
      </c>
    </row>
    <row r="23" spans="1:6" ht="13.75" thickBot="1" x14ac:dyDescent="0.25">
      <c r="A23" s="88" t="s">
        <v>570</v>
      </c>
      <c r="B23" s="268" t="s">
        <v>576</v>
      </c>
      <c r="C23" s="286"/>
      <c r="D23" s="286"/>
      <c r="E23" s="390">
        <v>13</v>
      </c>
      <c r="F23" s="287">
        <v>26</v>
      </c>
    </row>
    <row r="24" spans="1:6" ht="13.75" thickBot="1" x14ac:dyDescent="0.25">
      <c r="A24" s="88" t="s">
        <v>570</v>
      </c>
      <c r="B24" s="268" t="s">
        <v>145</v>
      </c>
      <c r="C24" s="286"/>
      <c r="D24" s="286"/>
      <c r="E24" s="390">
        <v>2</v>
      </c>
      <c r="F24" s="287">
        <v>27</v>
      </c>
    </row>
    <row r="25" spans="1:6" ht="13.75" thickBot="1" x14ac:dyDescent="0.25">
      <c r="A25" s="88" t="s">
        <v>570</v>
      </c>
      <c r="B25" s="268" t="s">
        <v>146</v>
      </c>
      <c r="C25" s="286"/>
      <c r="D25" s="286"/>
      <c r="E25" s="390"/>
      <c r="F25" s="287" t="s">
        <v>147</v>
      </c>
    </row>
    <row r="26" spans="1:6" ht="13.75" thickBot="1" x14ac:dyDescent="0.25">
      <c r="A26" s="88" t="s">
        <v>570</v>
      </c>
      <c r="B26" s="268" t="s">
        <v>580</v>
      </c>
      <c r="C26" s="286"/>
      <c r="D26" s="286"/>
      <c r="E26" s="390">
        <v>4</v>
      </c>
      <c r="F26" s="287">
        <v>30</v>
      </c>
    </row>
    <row r="27" spans="1:6" ht="13.75" thickBot="1" x14ac:dyDescent="0.25">
      <c r="A27" s="88" t="s">
        <v>570</v>
      </c>
      <c r="B27" s="268" t="s">
        <v>333</v>
      </c>
      <c r="C27" s="286"/>
      <c r="D27" s="286"/>
      <c r="E27" s="390"/>
      <c r="F27" s="287">
        <v>31</v>
      </c>
    </row>
    <row r="28" spans="1:6" ht="13.75" thickBot="1" x14ac:dyDescent="0.25">
      <c r="A28" s="88" t="s">
        <v>570</v>
      </c>
      <c r="B28" s="268" t="s">
        <v>673</v>
      </c>
      <c r="C28" s="286"/>
      <c r="D28" s="286"/>
      <c r="E28" s="390">
        <v>2</v>
      </c>
      <c r="F28" s="287">
        <v>38</v>
      </c>
    </row>
    <row r="29" spans="1:6" ht="13.75" thickBot="1" x14ac:dyDescent="0.25">
      <c r="A29" s="88" t="s">
        <v>570</v>
      </c>
      <c r="B29" s="268" t="s">
        <v>674</v>
      </c>
      <c r="C29" s="286"/>
      <c r="D29" s="286"/>
      <c r="E29" s="390"/>
      <c r="F29" s="287">
        <v>39</v>
      </c>
    </row>
    <row r="30" spans="1:6" ht="13.75" thickBot="1" x14ac:dyDescent="0.25">
      <c r="A30" s="88" t="s">
        <v>570</v>
      </c>
      <c r="B30" s="268" t="s">
        <v>334</v>
      </c>
      <c r="C30" s="286"/>
      <c r="D30" s="286"/>
      <c r="E30" s="390">
        <v>2</v>
      </c>
      <c r="F30" s="287">
        <v>40</v>
      </c>
    </row>
    <row r="31" spans="1:6" ht="13.75" thickBot="1" x14ac:dyDescent="0.25">
      <c r="A31" s="88" t="s">
        <v>570</v>
      </c>
      <c r="B31" s="268" t="s">
        <v>675</v>
      </c>
      <c r="C31" s="286"/>
      <c r="D31" s="286"/>
      <c r="E31" s="390"/>
      <c r="F31" s="287">
        <v>41</v>
      </c>
    </row>
    <row r="32" spans="1:6" ht="13.75" thickBot="1" x14ac:dyDescent="0.25">
      <c r="A32" s="88" t="s">
        <v>570</v>
      </c>
      <c r="B32" s="268" t="s">
        <v>335</v>
      </c>
      <c r="C32" s="286"/>
      <c r="D32" s="286"/>
      <c r="E32" s="390">
        <v>14</v>
      </c>
      <c r="F32" s="287">
        <v>42</v>
      </c>
    </row>
    <row r="33" spans="1:6" ht="26.85" thickBot="1" x14ac:dyDescent="0.25">
      <c r="A33" s="88" t="s">
        <v>570</v>
      </c>
      <c r="B33" s="317" t="s">
        <v>148</v>
      </c>
      <c r="C33" s="286"/>
      <c r="D33" s="286"/>
      <c r="E33" s="390"/>
      <c r="F33" s="287">
        <v>43</v>
      </c>
    </row>
    <row r="34" spans="1:6" ht="13.75" thickBot="1" x14ac:dyDescent="0.25">
      <c r="A34" s="88" t="s">
        <v>570</v>
      </c>
      <c r="B34" s="268" t="s">
        <v>676</v>
      </c>
      <c r="C34" s="286"/>
      <c r="D34" s="286"/>
      <c r="E34" s="390">
        <v>2</v>
      </c>
      <c r="F34" s="287">
        <v>44</v>
      </c>
    </row>
    <row r="35" spans="1:6" ht="13.75" thickBot="1" x14ac:dyDescent="0.25">
      <c r="A35" s="88" t="s">
        <v>570</v>
      </c>
      <c r="B35" s="268" t="s">
        <v>677</v>
      </c>
      <c r="C35" s="286"/>
      <c r="D35" s="286"/>
      <c r="E35" s="390">
        <v>14</v>
      </c>
      <c r="F35" s="287">
        <v>45</v>
      </c>
    </row>
    <row r="36" spans="1:6" ht="13.75" thickBot="1" x14ac:dyDescent="0.25">
      <c r="A36" s="88" t="s">
        <v>570</v>
      </c>
      <c r="B36" s="268" t="s">
        <v>678</v>
      </c>
      <c r="C36" s="286"/>
      <c r="D36" s="286"/>
      <c r="E36" s="390"/>
      <c r="F36" s="287">
        <v>46</v>
      </c>
    </row>
    <row r="37" spans="1:6" ht="13.75" thickBot="1" x14ac:dyDescent="0.25">
      <c r="A37" s="88" t="s">
        <v>570</v>
      </c>
      <c r="B37" s="268" t="s">
        <v>679</v>
      </c>
      <c r="C37" s="286"/>
      <c r="D37" s="286"/>
      <c r="E37" s="390"/>
      <c r="F37" s="287">
        <v>47</v>
      </c>
    </row>
    <row r="38" spans="1:6" ht="13.75" thickBot="1" x14ac:dyDescent="0.25">
      <c r="A38" s="88" t="s">
        <v>570</v>
      </c>
      <c r="B38" s="268" t="s">
        <v>680</v>
      </c>
      <c r="C38" s="286"/>
      <c r="D38" s="286"/>
      <c r="E38" s="390"/>
      <c r="F38" s="287">
        <v>48</v>
      </c>
    </row>
    <row r="39" spans="1:6" ht="13.75" thickBot="1" x14ac:dyDescent="0.25">
      <c r="A39" s="88" t="s">
        <v>570</v>
      </c>
      <c r="B39" s="268" t="s">
        <v>681</v>
      </c>
      <c r="C39" s="286"/>
      <c r="D39" s="286"/>
      <c r="E39" s="390"/>
      <c r="F39" s="287">
        <v>49</v>
      </c>
    </row>
    <row r="40" spans="1:6" ht="13.75" thickBot="1" x14ac:dyDescent="0.25">
      <c r="A40" s="88" t="s">
        <v>570</v>
      </c>
      <c r="B40" s="268" t="s">
        <v>336</v>
      </c>
      <c r="C40" s="286"/>
      <c r="D40" s="286"/>
      <c r="E40" s="390">
        <v>4</v>
      </c>
      <c r="F40" s="287">
        <v>50</v>
      </c>
    </row>
    <row r="41" spans="1:6" ht="13.75" thickBot="1" x14ac:dyDescent="0.25">
      <c r="A41" s="88" t="s">
        <v>570</v>
      </c>
      <c r="B41" s="268" t="s">
        <v>934</v>
      </c>
      <c r="C41" s="286"/>
      <c r="D41" s="286"/>
      <c r="E41" s="390"/>
      <c r="F41" s="287">
        <v>51</v>
      </c>
    </row>
    <row r="42" spans="1:6" ht="13.75" thickBot="1" x14ac:dyDescent="0.25">
      <c r="A42" s="88" t="s">
        <v>570</v>
      </c>
      <c r="B42" s="268" t="s">
        <v>577</v>
      </c>
      <c r="C42" s="286"/>
      <c r="D42" s="286"/>
      <c r="E42" s="390">
        <v>16</v>
      </c>
      <c r="F42" s="287">
        <v>52</v>
      </c>
    </row>
    <row r="43" spans="1:6" ht="13.75" thickBot="1" x14ac:dyDescent="0.25">
      <c r="A43" s="88" t="s">
        <v>570</v>
      </c>
      <c r="B43" s="268" t="s">
        <v>901</v>
      </c>
      <c r="C43" s="286"/>
      <c r="D43" s="286"/>
      <c r="E43" s="390">
        <v>4</v>
      </c>
      <c r="F43" s="287">
        <v>54</v>
      </c>
    </row>
    <row r="44" spans="1:6" ht="13.1" x14ac:dyDescent="0.2">
      <c r="A44" s="88" t="s">
        <v>570</v>
      </c>
      <c r="B44" s="288" t="s">
        <v>337</v>
      </c>
      <c r="C44" s="289"/>
      <c r="D44" s="289"/>
      <c r="E44" s="391"/>
      <c r="F44" s="290"/>
    </row>
    <row r="45" spans="1:6" ht="13.1" x14ac:dyDescent="0.2">
      <c r="A45" s="88" t="s">
        <v>570</v>
      </c>
      <c r="B45" s="19" t="s">
        <v>808</v>
      </c>
      <c r="C45" s="470">
        <f t="shared" ref="C45:D45" si="0">SUM(C6:C44)/100</f>
        <v>0</v>
      </c>
      <c r="D45" s="470">
        <f t="shared" si="0"/>
        <v>0</v>
      </c>
      <c r="E45" s="470">
        <f>SUM(E6:E44)/100</f>
        <v>1</v>
      </c>
      <c r="F45" s="92"/>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2018-2019</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8"/>
  <sheetViews>
    <sheetView showGridLines="0" showRowColHeaders="0" showRuler="0" view="pageLayout" zoomScaleNormal="100" workbookViewId="0"/>
  </sheetViews>
  <sheetFormatPr defaultColWidth="0" defaultRowHeight="12.45" zeroHeight="1" x14ac:dyDescent="0.2"/>
  <cols>
    <col min="1" max="1" width="88.75" style="186" customWidth="1"/>
    <col min="2" max="2" width="0.875" style="161" customWidth="1"/>
    <col min="3" max="16384" width="0" style="161" hidden="1"/>
  </cols>
  <sheetData>
    <row r="1" spans="1:1" ht="17.7" x14ac:dyDescent="0.2">
      <c r="A1" s="180" t="s">
        <v>440</v>
      </c>
    </row>
    <row r="2" spans="1:1" ht="13.1" x14ac:dyDescent="0.2">
      <c r="A2" s="181" t="s">
        <v>524</v>
      </c>
    </row>
    <row r="3" spans="1:1" ht="13.1" x14ac:dyDescent="0.2">
      <c r="A3" s="181"/>
    </row>
    <row r="4" spans="1:1" ht="24.9" x14ac:dyDescent="0.2">
      <c r="A4" s="182" t="s">
        <v>525</v>
      </c>
    </row>
    <row r="5" spans="1:1" x14ac:dyDescent="0.2">
      <c r="A5" s="183"/>
    </row>
    <row r="6" spans="1:1" ht="38" x14ac:dyDescent="0.2">
      <c r="A6" s="181" t="s">
        <v>942</v>
      </c>
    </row>
    <row r="7" spans="1:1" ht="38.65" x14ac:dyDescent="0.2">
      <c r="A7" s="181" t="s">
        <v>342</v>
      </c>
    </row>
    <row r="8" spans="1:1" ht="13.1" x14ac:dyDescent="0.2">
      <c r="A8" s="181" t="s">
        <v>343</v>
      </c>
    </row>
    <row r="9" spans="1:1" ht="25.55" x14ac:dyDescent="0.2">
      <c r="A9" s="181" t="s">
        <v>943</v>
      </c>
    </row>
    <row r="10" spans="1:1" ht="44.2" customHeight="1" x14ac:dyDescent="0.2">
      <c r="A10" s="275" t="s">
        <v>936</v>
      </c>
    </row>
    <row r="11" spans="1:1" ht="50.4" x14ac:dyDescent="0.2">
      <c r="A11" s="181" t="s">
        <v>450</v>
      </c>
    </row>
    <row r="12" spans="1:1" ht="38" x14ac:dyDescent="0.2">
      <c r="A12" s="181" t="s">
        <v>451</v>
      </c>
    </row>
    <row r="13" spans="1:1" ht="38" x14ac:dyDescent="0.2">
      <c r="A13" s="181" t="s">
        <v>937</v>
      </c>
    </row>
    <row r="14" spans="1:1" ht="25.55" x14ac:dyDescent="0.2">
      <c r="A14" s="181" t="s">
        <v>452</v>
      </c>
    </row>
    <row r="15" spans="1:1" ht="87.75" x14ac:dyDescent="0.2">
      <c r="A15" s="181" t="s">
        <v>459</v>
      </c>
    </row>
    <row r="16" spans="1:1" ht="13.1" x14ac:dyDescent="0.2">
      <c r="A16" s="181" t="s">
        <v>938</v>
      </c>
    </row>
    <row r="17" spans="1:1" ht="13.1" x14ac:dyDescent="0.2">
      <c r="A17" s="181" t="s">
        <v>638</v>
      </c>
    </row>
    <row r="18" spans="1:1" ht="38" x14ac:dyDescent="0.2">
      <c r="A18" s="181" t="s">
        <v>639</v>
      </c>
    </row>
    <row r="19" spans="1:1" ht="25.55" x14ac:dyDescent="0.2">
      <c r="A19" s="181" t="s">
        <v>640</v>
      </c>
    </row>
    <row r="20" spans="1:1" ht="38" x14ac:dyDescent="0.2">
      <c r="A20" s="276" t="s">
        <v>409</v>
      </c>
    </row>
    <row r="21" spans="1:1" ht="62.85" x14ac:dyDescent="0.2">
      <c r="A21" s="181" t="s">
        <v>944</v>
      </c>
    </row>
    <row r="22" spans="1:1" ht="13.1" x14ac:dyDescent="0.2">
      <c r="A22" s="181" t="s">
        <v>641</v>
      </c>
    </row>
    <row r="23" spans="1:1" ht="13.1" x14ac:dyDescent="0.2">
      <c r="A23" s="181" t="s">
        <v>642</v>
      </c>
    </row>
    <row r="24" spans="1:1" ht="25.55" x14ac:dyDescent="0.2">
      <c r="A24" s="181" t="s">
        <v>643</v>
      </c>
    </row>
    <row r="25" spans="1:1" ht="38" x14ac:dyDescent="0.2">
      <c r="A25" s="181" t="s">
        <v>644</v>
      </c>
    </row>
    <row r="26" spans="1:1" ht="38" x14ac:dyDescent="0.2">
      <c r="A26" s="181" t="s">
        <v>383</v>
      </c>
    </row>
    <row r="27" spans="1:1" ht="25.55" x14ac:dyDescent="0.2">
      <c r="A27" s="181" t="s">
        <v>945</v>
      </c>
    </row>
    <row r="28" spans="1:1" ht="38" x14ac:dyDescent="0.2">
      <c r="A28" s="181" t="s">
        <v>384</v>
      </c>
    </row>
    <row r="29" spans="1:1" ht="25.55" x14ac:dyDescent="0.2">
      <c r="A29" s="181" t="s">
        <v>385</v>
      </c>
    </row>
    <row r="30" spans="1:1" ht="50.4" x14ac:dyDescent="0.2">
      <c r="A30" s="181" t="s">
        <v>386</v>
      </c>
    </row>
    <row r="31" spans="1:1" ht="25.55" x14ac:dyDescent="0.2">
      <c r="A31" s="275" t="s">
        <v>784</v>
      </c>
    </row>
    <row r="32" spans="1:1" ht="25.55" x14ac:dyDescent="0.2">
      <c r="A32" s="181" t="s">
        <v>387</v>
      </c>
    </row>
    <row r="33" spans="1:1" ht="25.55" x14ac:dyDescent="0.2">
      <c r="A33" s="181" t="s">
        <v>946</v>
      </c>
    </row>
    <row r="34" spans="1:1" ht="25.55" x14ac:dyDescent="0.2">
      <c r="A34" s="181" t="s">
        <v>388</v>
      </c>
    </row>
    <row r="35" spans="1:1" ht="25.55" x14ac:dyDescent="0.2">
      <c r="A35" s="181" t="s">
        <v>389</v>
      </c>
    </row>
    <row r="36" spans="1:1" ht="50.4" x14ac:dyDescent="0.2">
      <c r="A36" s="181" t="s">
        <v>390</v>
      </c>
    </row>
    <row r="37" spans="1:1" ht="25.55" x14ac:dyDescent="0.2">
      <c r="A37" s="181" t="s">
        <v>391</v>
      </c>
    </row>
    <row r="38" spans="1:1" ht="25.55" x14ac:dyDescent="0.2">
      <c r="A38" s="181" t="s">
        <v>392</v>
      </c>
    </row>
    <row r="39" spans="1:1" ht="25.55" x14ac:dyDescent="0.2">
      <c r="A39" s="181" t="s">
        <v>393</v>
      </c>
    </row>
    <row r="40" spans="1:1" ht="38" x14ac:dyDescent="0.2">
      <c r="A40" s="181" t="s">
        <v>394</v>
      </c>
    </row>
    <row r="41" spans="1:1" ht="62.85" x14ac:dyDescent="0.2">
      <c r="A41" s="181" t="s">
        <v>395</v>
      </c>
    </row>
    <row r="42" spans="1:1" ht="13.1" x14ac:dyDescent="0.2">
      <c r="A42" s="181" t="s">
        <v>396</v>
      </c>
    </row>
    <row r="43" spans="1:1" ht="25.55" x14ac:dyDescent="0.2">
      <c r="A43" s="181" t="s">
        <v>397</v>
      </c>
    </row>
    <row r="44" spans="1:1" ht="69.05" customHeight="1" x14ac:dyDescent="0.2">
      <c r="A44" s="275" t="s">
        <v>140</v>
      </c>
    </row>
    <row r="45" spans="1:1" ht="110.3" customHeight="1" x14ac:dyDescent="0.2">
      <c r="A45" s="275" t="s">
        <v>801</v>
      </c>
    </row>
    <row r="46" spans="1:1" ht="34.549999999999997" customHeight="1" x14ac:dyDescent="0.2">
      <c r="A46" s="275" t="s">
        <v>802</v>
      </c>
    </row>
    <row r="47" spans="1:1" ht="25.55" x14ac:dyDescent="0.2">
      <c r="A47" s="181" t="s">
        <v>701</v>
      </c>
    </row>
    <row r="48" spans="1:1" ht="38" x14ac:dyDescent="0.2">
      <c r="A48" s="181" t="s">
        <v>702</v>
      </c>
    </row>
    <row r="49" spans="1:1" ht="38" x14ac:dyDescent="0.2">
      <c r="A49" s="181" t="s">
        <v>703</v>
      </c>
    </row>
    <row r="50" spans="1:1" ht="25.55" x14ac:dyDescent="0.2">
      <c r="A50" s="181" t="s">
        <v>414</v>
      </c>
    </row>
    <row r="51" spans="1:1" ht="62.85" x14ac:dyDescent="0.2">
      <c r="A51" s="181" t="s">
        <v>859</v>
      </c>
    </row>
    <row r="52" spans="1:1" ht="25.55" x14ac:dyDescent="0.2">
      <c r="A52" s="181" t="s">
        <v>860</v>
      </c>
    </row>
    <row r="53" spans="1:1" ht="39.299999999999997" x14ac:dyDescent="0.2">
      <c r="A53" s="181" t="s">
        <v>861</v>
      </c>
    </row>
    <row r="54" spans="1:1" ht="38" x14ac:dyDescent="0.2">
      <c r="A54" s="181" t="s">
        <v>862</v>
      </c>
    </row>
    <row r="55" spans="1:1" ht="38" x14ac:dyDescent="0.2">
      <c r="A55" s="181" t="s">
        <v>863</v>
      </c>
    </row>
    <row r="56" spans="1:1" ht="50.4" x14ac:dyDescent="0.2">
      <c r="A56" s="181" t="s">
        <v>864</v>
      </c>
    </row>
    <row r="57" spans="1:1" ht="50.4" x14ac:dyDescent="0.2">
      <c r="A57" s="181" t="s">
        <v>865</v>
      </c>
    </row>
    <row r="58" spans="1:1" ht="25.55" x14ac:dyDescent="0.2">
      <c r="A58" s="181" t="s">
        <v>866</v>
      </c>
    </row>
    <row r="59" spans="1:1" ht="13.1" x14ac:dyDescent="0.2">
      <c r="A59" s="181" t="s">
        <v>867</v>
      </c>
    </row>
    <row r="60" spans="1:1" ht="38" x14ac:dyDescent="0.2">
      <c r="A60" s="181" t="s">
        <v>868</v>
      </c>
    </row>
    <row r="61" spans="1:1" ht="25.55" x14ac:dyDescent="0.2">
      <c r="A61" s="181" t="s">
        <v>869</v>
      </c>
    </row>
    <row r="62" spans="1:1" ht="25.55" x14ac:dyDescent="0.2">
      <c r="A62" s="181" t="s">
        <v>870</v>
      </c>
    </row>
    <row r="63" spans="1:1" ht="62.85" x14ac:dyDescent="0.2">
      <c r="A63" s="181" t="s">
        <v>660</v>
      </c>
    </row>
    <row r="64" spans="1:1" ht="25.55" x14ac:dyDescent="0.2">
      <c r="A64" s="275" t="s">
        <v>803</v>
      </c>
    </row>
    <row r="65" spans="1:1" ht="13.1" x14ac:dyDescent="0.2">
      <c r="A65" s="181" t="s">
        <v>947</v>
      </c>
    </row>
    <row r="66" spans="1:1" ht="38" x14ac:dyDescent="0.2">
      <c r="A66" s="181" t="s">
        <v>853</v>
      </c>
    </row>
    <row r="67" spans="1:1" ht="25.55" x14ac:dyDescent="0.2">
      <c r="A67" s="181" t="s">
        <v>939</v>
      </c>
    </row>
    <row r="68" spans="1:1" ht="25.55" x14ac:dyDescent="0.2">
      <c r="A68" s="181" t="s">
        <v>854</v>
      </c>
    </row>
    <row r="69" spans="1:1" ht="38" x14ac:dyDescent="0.2">
      <c r="A69" s="181" t="s">
        <v>855</v>
      </c>
    </row>
    <row r="70" spans="1:1" ht="25.55" x14ac:dyDescent="0.2">
      <c r="A70" s="181" t="s">
        <v>856</v>
      </c>
    </row>
    <row r="71" spans="1:1" ht="13.1" x14ac:dyDescent="0.2">
      <c r="A71" s="181" t="s">
        <v>857</v>
      </c>
    </row>
    <row r="72" spans="1:1" ht="25.55" x14ac:dyDescent="0.2">
      <c r="A72" s="274" t="s">
        <v>654</v>
      </c>
    </row>
    <row r="73" spans="1:1" ht="38" x14ac:dyDescent="0.2">
      <c r="A73" s="181" t="s">
        <v>776</v>
      </c>
    </row>
    <row r="74" spans="1:1" ht="38" x14ac:dyDescent="0.2">
      <c r="A74" s="181" t="s">
        <v>948</v>
      </c>
    </row>
    <row r="75" spans="1:1" ht="13.1" x14ac:dyDescent="0.2">
      <c r="A75" s="181" t="s">
        <v>949</v>
      </c>
    </row>
    <row r="76" spans="1:1" ht="38" x14ac:dyDescent="0.2">
      <c r="A76" s="181" t="s">
        <v>777</v>
      </c>
    </row>
    <row r="77" spans="1:1" ht="59.25" customHeight="1" x14ac:dyDescent="0.2">
      <c r="A77" s="275" t="s">
        <v>804</v>
      </c>
    </row>
    <row r="78" spans="1:1" ht="25.55" x14ac:dyDescent="0.2">
      <c r="A78" s="181" t="s">
        <v>82</v>
      </c>
    </row>
    <row r="79" spans="1:1" ht="25.55" x14ac:dyDescent="0.2">
      <c r="A79" s="181" t="s">
        <v>950</v>
      </c>
    </row>
    <row r="80" spans="1:1" ht="38" x14ac:dyDescent="0.2">
      <c r="A80" s="276" t="s">
        <v>410</v>
      </c>
    </row>
    <row r="81" spans="1:1" ht="25.55" x14ac:dyDescent="0.2">
      <c r="A81" s="300" t="s">
        <v>940</v>
      </c>
    </row>
    <row r="82" spans="1:1" ht="25.55" x14ac:dyDescent="0.2">
      <c r="A82" s="181" t="s">
        <v>83</v>
      </c>
    </row>
    <row r="83" spans="1:1" ht="13.1" x14ac:dyDescent="0.2">
      <c r="A83" s="181" t="s">
        <v>951</v>
      </c>
    </row>
    <row r="84" spans="1:1" ht="38" x14ac:dyDescent="0.2">
      <c r="A84" s="181" t="s">
        <v>84</v>
      </c>
    </row>
    <row r="85" spans="1:1" ht="25.55" x14ac:dyDescent="0.2">
      <c r="A85" s="181" t="s">
        <v>85</v>
      </c>
    </row>
    <row r="86" spans="1:1" ht="25.55" x14ac:dyDescent="0.2">
      <c r="A86" s="181" t="s">
        <v>86</v>
      </c>
    </row>
    <row r="87" spans="1:1" ht="25.55" x14ac:dyDescent="0.2">
      <c r="A87" s="181" t="s">
        <v>87</v>
      </c>
    </row>
    <row r="88" spans="1:1" ht="25.55" x14ac:dyDescent="0.2">
      <c r="A88" s="181" t="s">
        <v>952</v>
      </c>
    </row>
    <row r="89" spans="1:1" ht="38" x14ac:dyDescent="0.2">
      <c r="A89" s="181" t="s">
        <v>661</v>
      </c>
    </row>
    <row r="90" spans="1:1" ht="38" x14ac:dyDescent="0.2">
      <c r="A90" s="181" t="s">
        <v>662</v>
      </c>
    </row>
    <row r="91" spans="1:1" ht="38" x14ac:dyDescent="0.2">
      <c r="A91" s="181" t="s">
        <v>663</v>
      </c>
    </row>
    <row r="92" spans="1:1" ht="37.35" x14ac:dyDescent="0.2">
      <c r="A92" s="184" t="s">
        <v>664</v>
      </c>
    </row>
    <row r="93" spans="1:1" ht="49.75" x14ac:dyDescent="0.2">
      <c r="A93" s="184" t="s">
        <v>31</v>
      </c>
    </row>
    <row r="94" spans="1:1" ht="49.75" x14ac:dyDescent="0.2">
      <c r="A94" s="184" t="s">
        <v>32</v>
      </c>
    </row>
    <row r="95" spans="1:1" ht="38" x14ac:dyDescent="0.2">
      <c r="A95" s="181" t="s">
        <v>33</v>
      </c>
    </row>
    <row r="96" spans="1:1" ht="25.55" x14ac:dyDescent="0.2">
      <c r="A96" s="181" t="s">
        <v>34</v>
      </c>
    </row>
    <row r="97" spans="1:1" ht="38" x14ac:dyDescent="0.2">
      <c r="A97" s="181" t="s">
        <v>35</v>
      </c>
    </row>
    <row r="98" spans="1:1" ht="13.1" x14ac:dyDescent="0.2">
      <c r="A98" s="181" t="s">
        <v>36</v>
      </c>
    </row>
    <row r="99" spans="1:1" ht="25.55" x14ac:dyDescent="0.2">
      <c r="A99" s="181" t="s">
        <v>726</v>
      </c>
    </row>
    <row r="100" spans="1:1" ht="38" x14ac:dyDescent="0.2">
      <c r="A100" s="181" t="s">
        <v>727</v>
      </c>
    </row>
    <row r="101" spans="1:1" ht="38" x14ac:dyDescent="0.2">
      <c r="A101" s="181" t="s">
        <v>728</v>
      </c>
    </row>
    <row r="102" spans="1:1" ht="25.55" x14ac:dyDescent="0.2">
      <c r="A102" s="181" t="s">
        <v>729</v>
      </c>
    </row>
    <row r="103" spans="1:1" ht="38" x14ac:dyDescent="0.2">
      <c r="A103" s="181" t="s">
        <v>730</v>
      </c>
    </row>
    <row r="104" spans="1:1" ht="25.55" x14ac:dyDescent="0.2">
      <c r="A104" s="181" t="s">
        <v>953</v>
      </c>
    </row>
    <row r="105" spans="1:1" ht="25.55" x14ac:dyDescent="0.2">
      <c r="A105" s="181" t="s">
        <v>954</v>
      </c>
    </row>
    <row r="106" spans="1:1" ht="38" x14ac:dyDescent="0.2">
      <c r="A106" s="181" t="s">
        <v>731</v>
      </c>
    </row>
    <row r="107" spans="1:1" ht="62.85" x14ac:dyDescent="0.2">
      <c r="A107" s="181" t="s">
        <v>108</v>
      </c>
    </row>
    <row r="108" spans="1:1" ht="25.55" x14ac:dyDescent="0.2">
      <c r="A108" s="181" t="s">
        <v>109</v>
      </c>
    </row>
    <row r="109" spans="1:1" ht="38" x14ac:dyDescent="0.2">
      <c r="A109" s="181" t="s">
        <v>110</v>
      </c>
    </row>
    <row r="110" spans="1:1" ht="25.55" x14ac:dyDescent="0.2">
      <c r="A110" s="181" t="s">
        <v>111</v>
      </c>
    </row>
    <row r="111" spans="1:1" ht="25.55" x14ac:dyDescent="0.2">
      <c r="A111" s="181" t="s">
        <v>112</v>
      </c>
    </row>
    <row r="112" spans="1:1" ht="38" x14ac:dyDescent="0.2">
      <c r="A112" s="181" t="s">
        <v>113</v>
      </c>
    </row>
    <row r="113" spans="1:1" ht="62.85" x14ac:dyDescent="0.2">
      <c r="A113" s="181" t="s">
        <v>955</v>
      </c>
    </row>
    <row r="114" spans="1:1" ht="25.55" x14ac:dyDescent="0.2">
      <c r="A114" s="181" t="s">
        <v>635</v>
      </c>
    </row>
    <row r="115" spans="1:1" ht="25.55" x14ac:dyDescent="0.2">
      <c r="A115" s="181" t="s">
        <v>636</v>
      </c>
    </row>
    <row r="116" spans="1:1" ht="38" x14ac:dyDescent="0.2">
      <c r="A116" s="181" t="s">
        <v>637</v>
      </c>
    </row>
    <row r="117" spans="1:1" ht="38" x14ac:dyDescent="0.2">
      <c r="A117" s="181" t="s">
        <v>118</v>
      </c>
    </row>
    <row r="118" spans="1:1" ht="25.55" x14ac:dyDescent="0.2">
      <c r="A118" s="181" t="s">
        <v>119</v>
      </c>
    </row>
    <row r="119" spans="1:1" ht="13.1" x14ac:dyDescent="0.2">
      <c r="A119" s="181" t="s">
        <v>120</v>
      </c>
    </row>
    <row r="120" spans="1:1" ht="25.55" x14ac:dyDescent="0.2">
      <c r="A120" s="181" t="s">
        <v>121</v>
      </c>
    </row>
    <row r="121" spans="1:1" ht="38" x14ac:dyDescent="0.2">
      <c r="A121" s="181" t="s">
        <v>956</v>
      </c>
    </row>
    <row r="122" spans="1:1" ht="25.55" x14ac:dyDescent="0.2">
      <c r="A122" s="181" t="s">
        <v>122</v>
      </c>
    </row>
    <row r="123" spans="1:1" ht="25.55" x14ac:dyDescent="0.2">
      <c r="A123" s="181" t="s">
        <v>123</v>
      </c>
    </row>
    <row r="124" spans="1:1" ht="38" x14ac:dyDescent="0.2">
      <c r="A124" s="181" t="s">
        <v>957</v>
      </c>
    </row>
    <row r="125" spans="1:1" ht="25.55" x14ac:dyDescent="0.2">
      <c r="A125" s="181" t="s">
        <v>958</v>
      </c>
    </row>
    <row r="126" spans="1:1" ht="38" x14ac:dyDescent="0.2">
      <c r="A126" s="181" t="s">
        <v>891</v>
      </c>
    </row>
    <row r="127" spans="1:1" ht="25.55" x14ac:dyDescent="0.2">
      <c r="A127" s="181" t="s">
        <v>858</v>
      </c>
    </row>
    <row r="128" spans="1:1" ht="25.55" x14ac:dyDescent="0.2">
      <c r="A128" s="181" t="s">
        <v>743</v>
      </c>
    </row>
    <row r="129" spans="1:1" ht="13.1" x14ac:dyDescent="0.2">
      <c r="A129" s="181" t="s">
        <v>941</v>
      </c>
    </row>
    <row r="130" spans="1:1" ht="25.55" x14ac:dyDescent="0.2">
      <c r="A130" s="181" t="s">
        <v>959</v>
      </c>
    </row>
    <row r="131" spans="1:1" ht="38" x14ac:dyDescent="0.2">
      <c r="A131" s="181" t="s">
        <v>478</v>
      </c>
    </row>
    <row r="132" spans="1:1" x14ac:dyDescent="0.2"/>
    <row r="133" spans="1:1" ht="13.1" x14ac:dyDescent="0.2">
      <c r="A133" s="185" t="s">
        <v>591</v>
      </c>
    </row>
    <row r="134" spans="1:1" x14ac:dyDescent="0.2"/>
    <row r="135" spans="1:1" ht="13.1" x14ac:dyDescent="0.2">
      <c r="A135" s="269" t="s">
        <v>413</v>
      </c>
    </row>
    <row r="136" spans="1:1" ht="50.4" x14ac:dyDescent="0.2">
      <c r="A136" s="274" t="s">
        <v>782</v>
      </c>
    </row>
    <row r="137" spans="1:1" ht="25.55" x14ac:dyDescent="0.2">
      <c r="A137" s="181" t="s">
        <v>809</v>
      </c>
    </row>
    <row r="138" spans="1:1" ht="51.05" x14ac:dyDescent="0.2">
      <c r="A138" s="181" t="s">
        <v>783</v>
      </c>
    </row>
    <row r="139" spans="1:1" ht="25.55" x14ac:dyDescent="0.2">
      <c r="A139" s="274" t="s">
        <v>781</v>
      </c>
    </row>
    <row r="140" spans="1:1" ht="25.55" x14ac:dyDescent="0.2">
      <c r="A140" s="181" t="s">
        <v>592</v>
      </c>
    </row>
    <row r="141" spans="1:1" ht="38" x14ac:dyDescent="0.2">
      <c r="A141" s="181" t="s">
        <v>682</v>
      </c>
    </row>
    <row r="142" spans="1:1" ht="25.55" x14ac:dyDescent="0.2">
      <c r="A142" s="181" t="s">
        <v>441</v>
      </c>
    </row>
    <row r="143" spans="1:1" ht="25.55" x14ac:dyDescent="0.2">
      <c r="A143" s="181" t="s">
        <v>655</v>
      </c>
    </row>
    <row r="144" spans="1:1" ht="62.85" x14ac:dyDescent="0.2">
      <c r="A144" s="181" t="s">
        <v>442</v>
      </c>
    </row>
    <row r="145" spans="1:1" ht="13.1" x14ac:dyDescent="0.2">
      <c r="A145" s="181" t="s">
        <v>430</v>
      </c>
    </row>
    <row r="146" spans="1:1" x14ac:dyDescent="0.2">
      <c r="A146" s="182" t="s">
        <v>582</v>
      </c>
    </row>
    <row r="147" spans="1:1" x14ac:dyDescent="0.2">
      <c r="A147" s="182" t="s">
        <v>583</v>
      </c>
    </row>
    <row r="148" spans="1:1" x14ac:dyDescent="0.2">
      <c r="A148" s="182" t="s">
        <v>584</v>
      </c>
    </row>
    <row r="149" spans="1:1" x14ac:dyDescent="0.2">
      <c r="A149" s="182" t="s">
        <v>585</v>
      </c>
    </row>
    <row r="150" spans="1:1" x14ac:dyDescent="0.2">
      <c r="A150" s="182" t="s">
        <v>586</v>
      </c>
    </row>
    <row r="151" spans="1:1" x14ac:dyDescent="0.2">
      <c r="A151" s="182" t="s">
        <v>587</v>
      </c>
    </row>
    <row r="152" spans="1:1" x14ac:dyDescent="0.2">
      <c r="A152" s="182" t="s">
        <v>588</v>
      </c>
    </row>
    <row r="153" spans="1:1" x14ac:dyDescent="0.2">
      <c r="A153" s="182" t="s">
        <v>589</v>
      </c>
    </row>
    <row r="154" spans="1:1" x14ac:dyDescent="0.2">
      <c r="A154" s="182" t="s">
        <v>590</v>
      </c>
    </row>
    <row r="155" spans="1:1" ht="25.55" x14ac:dyDescent="0.2">
      <c r="A155" s="181" t="s">
        <v>656</v>
      </c>
    </row>
    <row r="156" spans="1:1" ht="25.55" x14ac:dyDescent="0.2">
      <c r="A156" s="341" t="s">
        <v>985</v>
      </c>
    </row>
    <row r="157" spans="1:1" ht="25.55" x14ac:dyDescent="0.2">
      <c r="A157" s="181" t="s">
        <v>695</v>
      </c>
    </row>
    <row r="158" spans="1:1" hidden="1" x14ac:dyDescent="0.2"/>
  </sheetData>
  <phoneticPr fontId="0" type="noConversion"/>
  <pageMargins left="0.75" right="0.75" top="1" bottom="1" header="0.5" footer="0.5"/>
  <pageSetup scale="75" orientation="portrait" r:id="rId1"/>
  <headerFooter alignWithMargins="0">
    <oddHeader>&amp;CCommon Data Set 2018-2019</oddHeader>
    <oddFooter>&amp;C&amp;A&amp;RPage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showRowColHeaders="0" showRuler="0" view="pageLayout" zoomScaleNormal="100" workbookViewId="0">
      <selection activeCell="C1" sqref="C1"/>
    </sheetView>
  </sheetViews>
  <sheetFormatPr defaultRowHeight="12.45" x14ac:dyDescent="0.2"/>
  <cols>
    <col min="1" max="1" width="16.125" customWidth="1"/>
    <col min="2" max="2" width="21.625" customWidth="1"/>
    <col min="3" max="3" width="24.375" customWidth="1"/>
  </cols>
  <sheetData>
    <row r="1" spans="1:3" ht="15.05" x14ac:dyDescent="0.2">
      <c r="A1" s="526" t="s">
        <v>1117</v>
      </c>
      <c r="B1" s="527"/>
      <c r="C1" s="527"/>
    </row>
    <row r="2" spans="1:3" ht="14.4" x14ac:dyDescent="0.2">
      <c r="A2" s="516"/>
    </row>
    <row r="3" spans="1:3" ht="14.4" x14ac:dyDescent="0.2">
      <c r="A3" s="525" t="s">
        <v>1118</v>
      </c>
      <c r="B3" s="525"/>
      <c r="C3" s="525"/>
    </row>
    <row r="4" spans="1:3" ht="33.75" customHeight="1" x14ac:dyDescent="0.2">
      <c r="A4" s="786" t="s">
        <v>1119</v>
      </c>
      <c r="B4" s="786"/>
      <c r="C4" s="786"/>
    </row>
    <row r="5" spans="1:3" ht="14.4" x14ac:dyDescent="0.2">
      <c r="A5" s="517" t="s">
        <v>1120</v>
      </c>
    </row>
    <row r="6" spans="1:3" ht="15.05" thickBot="1" x14ac:dyDescent="0.25">
      <c r="A6" s="518"/>
    </row>
    <row r="7" spans="1:3" ht="15.05" thickBot="1" x14ac:dyDescent="0.25">
      <c r="A7" s="519" t="s">
        <v>1121</v>
      </c>
      <c r="B7" s="520" t="s">
        <v>1122</v>
      </c>
      <c r="C7" s="520" t="s">
        <v>1123</v>
      </c>
    </row>
    <row r="8" spans="1:3" ht="53.2" customHeight="1" thickBot="1" x14ac:dyDescent="0.25">
      <c r="A8" s="521" t="s">
        <v>986</v>
      </c>
      <c r="B8" s="522"/>
      <c r="C8" s="522"/>
    </row>
    <row r="9" spans="1:3" ht="24.05" customHeight="1" thickBot="1" x14ac:dyDescent="0.25">
      <c r="A9" s="521" t="s">
        <v>412</v>
      </c>
      <c r="B9" s="522"/>
      <c r="C9" s="522"/>
    </row>
    <row r="10" spans="1:3" ht="26.2" customHeight="1" thickBot="1" x14ac:dyDescent="0.25">
      <c r="A10" s="521" t="s">
        <v>257</v>
      </c>
      <c r="B10" s="522"/>
      <c r="C10" s="522"/>
    </row>
    <row r="11" spans="1:3" ht="15.05" thickBot="1" x14ac:dyDescent="0.25">
      <c r="A11" s="521" t="s">
        <v>259</v>
      </c>
      <c r="B11" s="522"/>
      <c r="C11" s="522"/>
    </row>
    <row r="12" spans="1:3" ht="15.05" thickBot="1" x14ac:dyDescent="0.25">
      <c r="A12" s="521" t="s">
        <v>258</v>
      </c>
      <c r="B12" s="522"/>
      <c r="C12" s="522"/>
    </row>
    <row r="13" spans="1:3" ht="15.05" thickBot="1" x14ac:dyDescent="0.25">
      <c r="A13" s="521" t="s">
        <v>454</v>
      </c>
      <c r="B13" s="522"/>
      <c r="C13" s="522"/>
    </row>
    <row r="14" spans="1:3" ht="14.4" x14ac:dyDescent="0.2">
      <c r="A14" s="523"/>
    </row>
    <row r="15" spans="1:3" ht="14.4" x14ac:dyDescent="0.2">
      <c r="A15" s="528" t="s">
        <v>1124</v>
      </c>
      <c r="B15" s="515"/>
      <c r="C15" s="515"/>
    </row>
    <row r="16" spans="1:3" ht="14.4" x14ac:dyDescent="0.2">
      <c r="A16" s="524" t="s">
        <v>1125</v>
      </c>
    </row>
    <row r="17" spans="1:3" ht="27" customHeight="1" x14ac:dyDescent="0.25">
      <c r="A17" s="529" t="s">
        <v>1041</v>
      </c>
    </row>
    <row r="18" spans="1:3" ht="14.4" x14ac:dyDescent="0.2">
      <c r="A18" s="517" t="s">
        <v>1126</v>
      </c>
    </row>
    <row r="19" spans="1:3" ht="14.4" x14ac:dyDescent="0.2">
      <c r="A19" s="518" t="s">
        <v>1127</v>
      </c>
    </row>
    <row r="20" spans="1:3" ht="14.4" x14ac:dyDescent="0.2">
      <c r="A20" s="518" t="s">
        <v>1128</v>
      </c>
    </row>
    <row r="21" spans="1:3" ht="14.4" x14ac:dyDescent="0.2">
      <c r="A21" s="518" t="s">
        <v>1129</v>
      </c>
    </row>
    <row r="22" spans="1:3" s="515" customFormat="1" ht="14.4" x14ac:dyDescent="0.2">
      <c r="A22" s="518"/>
    </row>
    <row r="23" spans="1:3" ht="60.05" customHeight="1" x14ac:dyDescent="0.2">
      <c r="A23" s="787" t="s">
        <v>1130</v>
      </c>
      <c r="B23" s="787"/>
      <c r="C23" s="787"/>
    </row>
    <row r="24" spans="1:3" ht="14.4" x14ac:dyDescent="0.2">
      <c r="A24" s="518" t="s">
        <v>1131</v>
      </c>
    </row>
    <row r="25" spans="1:3" s="515" customFormat="1" ht="14.4" x14ac:dyDescent="0.2">
      <c r="A25" s="518"/>
    </row>
    <row r="26" spans="1:3" ht="74.3" customHeight="1" x14ac:dyDescent="0.2">
      <c r="A26" s="787" t="s">
        <v>1132</v>
      </c>
      <c r="B26" s="787"/>
      <c r="C26" s="787"/>
    </row>
    <row r="27" spans="1:3" ht="14.4" x14ac:dyDescent="0.2">
      <c r="A27" s="518" t="s">
        <v>1131</v>
      </c>
    </row>
    <row r="28" spans="1:3" s="515" customFormat="1" ht="14.4" x14ac:dyDescent="0.2">
      <c r="A28" s="518"/>
    </row>
    <row r="29" spans="1:3" ht="14.4" x14ac:dyDescent="0.2">
      <c r="A29" s="517" t="s">
        <v>1133</v>
      </c>
    </row>
    <row r="30" spans="1:3" ht="14.4" x14ac:dyDescent="0.2">
      <c r="A30" s="531" t="s">
        <v>1134</v>
      </c>
    </row>
    <row r="31" spans="1:3" s="515" customFormat="1" ht="14.4" x14ac:dyDescent="0.2">
      <c r="A31" s="518"/>
    </row>
    <row r="32" spans="1:3" ht="14.4" x14ac:dyDescent="0.2">
      <c r="A32" s="530" t="s">
        <v>1135</v>
      </c>
    </row>
  </sheetData>
  <mergeCells count="3">
    <mergeCell ref="A4:C4"/>
    <mergeCell ref="A23:C23"/>
    <mergeCell ref="A26:C2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showRowColHeaders="0" showRuler="0" view="pageLayout" zoomScaleNormal="100" workbookViewId="0">
      <selection sqref="A1:D1"/>
    </sheetView>
  </sheetViews>
  <sheetFormatPr defaultColWidth="0" defaultRowHeight="12.45" zeroHeight="1" x14ac:dyDescent="0.2"/>
  <cols>
    <col min="1" max="1" width="4.625" style="1" bestFit="1" customWidth="1"/>
    <col min="2" max="2" width="31.875" bestFit="1" customWidth="1"/>
    <col min="3" max="3" width="4" customWidth="1"/>
    <col min="4" max="4" width="45.625" customWidth="1"/>
    <col min="5" max="7" width="9.125" customWidth="1"/>
  </cols>
  <sheetData>
    <row r="1" spans="1:6" ht="17.7" x14ac:dyDescent="0.2">
      <c r="A1" s="537" t="s">
        <v>206</v>
      </c>
      <c r="B1" s="537"/>
      <c r="C1" s="537"/>
      <c r="D1" s="538"/>
    </row>
    <row r="2" spans="1:6" x14ac:dyDescent="0.2">
      <c r="C2" s="539"/>
      <c r="D2" s="539"/>
    </row>
    <row r="3" spans="1:6" ht="13.1" x14ac:dyDescent="0.25">
      <c r="A3" s="2" t="s">
        <v>125</v>
      </c>
      <c r="B3" s="198" t="s">
        <v>126</v>
      </c>
      <c r="C3" s="53"/>
      <c r="D3" s="53"/>
    </row>
    <row r="4" spans="1:6" ht="13.1" x14ac:dyDescent="0.2">
      <c r="A4" s="2" t="s">
        <v>125</v>
      </c>
      <c r="B4" s="199" t="s">
        <v>127</v>
      </c>
      <c r="C4" s="193"/>
      <c r="D4" s="396" t="s">
        <v>1082</v>
      </c>
    </row>
    <row r="5" spans="1:6" ht="13.1" x14ac:dyDescent="0.2">
      <c r="A5" s="2" t="s">
        <v>125</v>
      </c>
      <c r="B5" s="199" t="s">
        <v>128</v>
      </c>
      <c r="C5" s="193"/>
      <c r="D5" s="395" t="s">
        <v>1083</v>
      </c>
    </row>
    <row r="6" spans="1:6" ht="13.1" x14ac:dyDescent="0.2">
      <c r="A6" s="2" t="s">
        <v>125</v>
      </c>
      <c r="B6" s="199" t="s">
        <v>129</v>
      </c>
      <c r="C6" s="193"/>
      <c r="D6" s="396" t="s">
        <v>1084</v>
      </c>
    </row>
    <row r="7" spans="1:6" ht="13.1" x14ac:dyDescent="0.2">
      <c r="A7" s="2" t="s">
        <v>125</v>
      </c>
      <c r="B7" s="199" t="s">
        <v>208</v>
      </c>
      <c r="C7" s="193"/>
      <c r="D7" s="396" t="s">
        <v>1085</v>
      </c>
    </row>
    <row r="8" spans="1:6" ht="13.1" x14ac:dyDescent="0.2">
      <c r="A8" s="2" t="s">
        <v>125</v>
      </c>
      <c r="B8" s="199" t="s">
        <v>130</v>
      </c>
      <c r="C8" s="193"/>
      <c r="D8" s="396" t="s">
        <v>1086</v>
      </c>
    </row>
    <row r="9" spans="1:6" ht="13.1" x14ac:dyDescent="0.2">
      <c r="A9" s="2" t="s">
        <v>125</v>
      </c>
      <c r="B9" s="199" t="s">
        <v>131</v>
      </c>
      <c r="C9" s="193"/>
      <c r="D9" s="396" t="s">
        <v>1087</v>
      </c>
    </row>
    <row r="10" spans="1:6" ht="13.1" x14ac:dyDescent="0.2">
      <c r="A10" s="2" t="s">
        <v>125</v>
      </c>
      <c r="B10" s="199" t="s">
        <v>132</v>
      </c>
      <c r="C10" s="193"/>
      <c r="D10" s="396"/>
    </row>
    <row r="11" spans="1:6" ht="13.1" x14ac:dyDescent="0.2">
      <c r="A11" s="2" t="s">
        <v>125</v>
      </c>
      <c r="B11" s="199" t="s">
        <v>133</v>
      </c>
      <c r="C11" s="193"/>
      <c r="D11" s="397" t="s">
        <v>1088</v>
      </c>
    </row>
    <row r="12" spans="1:6" ht="13.1" x14ac:dyDescent="0.2">
      <c r="A12" s="2" t="s">
        <v>125</v>
      </c>
      <c r="B12" s="50" t="s">
        <v>134</v>
      </c>
      <c r="C12" s="53"/>
      <c r="D12" s="197"/>
      <c r="E12" s="196" t="s">
        <v>495</v>
      </c>
      <c r="F12" s="29" t="s">
        <v>496</v>
      </c>
    </row>
    <row r="13" spans="1:6" ht="13.1" x14ac:dyDescent="0.2">
      <c r="A13" s="2"/>
      <c r="B13" s="50"/>
      <c r="C13" s="53"/>
      <c r="D13" s="197"/>
      <c r="E13" s="398" t="s">
        <v>1089</v>
      </c>
      <c r="F13" s="139"/>
    </row>
    <row r="14" spans="1:6" ht="13.1" x14ac:dyDescent="0.2">
      <c r="A14" s="2" t="s">
        <v>125</v>
      </c>
      <c r="B14" s="200" t="s">
        <v>135</v>
      </c>
      <c r="C14" s="201"/>
      <c r="D14" s="202"/>
    </row>
    <row r="15" spans="1:6" ht="13.1" x14ac:dyDescent="0.2">
      <c r="A15" s="2"/>
      <c r="B15" s="545" t="s">
        <v>1090</v>
      </c>
      <c r="C15" s="546"/>
      <c r="D15" s="547"/>
    </row>
    <row r="16" spans="1:6" ht="13.1" x14ac:dyDescent="0.2">
      <c r="A16" s="2"/>
      <c r="B16" s="222"/>
      <c r="C16" s="223"/>
      <c r="D16" s="223"/>
    </row>
    <row r="17" spans="1:4" ht="53.2" customHeight="1" x14ac:dyDescent="0.2">
      <c r="A17" s="231" t="s">
        <v>332</v>
      </c>
      <c r="B17" s="541" t="s">
        <v>704</v>
      </c>
      <c r="C17" s="541"/>
      <c r="D17" s="541"/>
    </row>
    <row r="18" spans="1:4" ht="53.2" customHeight="1" x14ac:dyDescent="0.2">
      <c r="A18" s="2"/>
      <c r="B18" s="542"/>
      <c r="C18" s="543"/>
      <c r="D18" s="544"/>
    </row>
    <row r="19" spans="1:4" x14ac:dyDescent="0.2">
      <c r="C19" s="7"/>
      <c r="D19" s="7"/>
    </row>
    <row r="20" spans="1:4" ht="13.1" x14ac:dyDescent="0.25">
      <c r="A20" s="2" t="s">
        <v>696</v>
      </c>
      <c r="B20" s="10" t="s">
        <v>207</v>
      </c>
      <c r="C20" s="540"/>
      <c r="D20" s="540"/>
    </row>
    <row r="21" spans="1:4" ht="13.1" x14ac:dyDescent="0.2">
      <c r="A21" s="2" t="s">
        <v>696</v>
      </c>
      <c r="B21" s="9" t="s">
        <v>338</v>
      </c>
      <c r="C21" s="548" t="s">
        <v>1091</v>
      </c>
      <c r="D21" s="548"/>
    </row>
    <row r="22" spans="1:4" ht="13.1" x14ac:dyDescent="0.2">
      <c r="A22" s="2" t="s">
        <v>696</v>
      </c>
      <c r="B22" s="9" t="s">
        <v>208</v>
      </c>
      <c r="C22" s="548" t="s">
        <v>1085</v>
      </c>
      <c r="D22" s="548"/>
    </row>
    <row r="23" spans="1:4" ht="13.1" x14ac:dyDescent="0.2">
      <c r="A23" s="2" t="s">
        <v>696</v>
      </c>
      <c r="B23" s="306" t="s">
        <v>130</v>
      </c>
      <c r="C23" s="548" t="s">
        <v>1092</v>
      </c>
      <c r="D23" s="548"/>
    </row>
    <row r="24" spans="1:4" ht="13.1" x14ac:dyDescent="0.2">
      <c r="A24" s="2" t="s">
        <v>696</v>
      </c>
      <c r="B24" s="190" t="s">
        <v>684</v>
      </c>
      <c r="C24" s="555"/>
      <c r="D24" s="556"/>
    </row>
    <row r="25" spans="1:4" ht="13.1" x14ac:dyDescent="0.2">
      <c r="A25" s="2" t="s">
        <v>696</v>
      </c>
      <c r="B25" s="305" t="s">
        <v>130</v>
      </c>
      <c r="C25" s="555"/>
      <c r="D25" s="556"/>
    </row>
    <row r="26" spans="1:4" ht="13.1" x14ac:dyDescent="0.2">
      <c r="A26" s="2" t="s">
        <v>696</v>
      </c>
      <c r="B26" s="9" t="s">
        <v>685</v>
      </c>
      <c r="C26" s="548" t="s">
        <v>1093</v>
      </c>
      <c r="D26" s="548"/>
    </row>
    <row r="27" spans="1:4" ht="13.1" x14ac:dyDescent="0.2">
      <c r="A27" s="2" t="s">
        <v>696</v>
      </c>
      <c r="B27" s="9" t="s">
        <v>209</v>
      </c>
      <c r="C27" s="554" t="s">
        <v>1094</v>
      </c>
      <c r="D27" s="548"/>
    </row>
    <row r="28" spans="1:4" ht="13.1" x14ac:dyDescent="0.2">
      <c r="A28" s="2" t="s">
        <v>696</v>
      </c>
      <c r="B28" s="9" t="s">
        <v>210</v>
      </c>
      <c r="C28" s="548" t="s">
        <v>1095</v>
      </c>
      <c r="D28" s="548"/>
    </row>
    <row r="29" spans="1:4" ht="13.1" x14ac:dyDescent="0.2">
      <c r="A29" s="2" t="s">
        <v>696</v>
      </c>
      <c r="B29" s="9" t="s">
        <v>211</v>
      </c>
      <c r="C29" s="548" t="s">
        <v>1096</v>
      </c>
      <c r="D29" s="548"/>
    </row>
    <row r="30" spans="1:4" ht="13.1" x14ac:dyDescent="0.2">
      <c r="A30" s="2" t="s">
        <v>696</v>
      </c>
      <c r="B30" s="9" t="s">
        <v>686</v>
      </c>
      <c r="C30" s="548" t="s">
        <v>1085</v>
      </c>
      <c r="D30" s="548"/>
    </row>
    <row r="31" spans="1:4" ht="13.1" x14ac:dyDescent="0.2">
      <c r="A31" s="2" t="s">
        <v>696</v>
      </c>
      <c r="B31" s="11" t="s">
        <v>130</v>
      </c>
      <c r="C31" s="548" t="s">
        <v>1092</v>
      </c>
      <c r="D31" s="548"/>
    </row>
    <row r="32" spans="1:4" ht="13.1" x14ac:dyDescent="0.2">
      <c r="A32" s="2" t="s">
        <v>696</v>
      </c>
      <c r="B32" s="9" t="s">
        <v>810</v>
      </c>
      <c r="C32" s="548" t="s">
        <v>1097</v>
      </c>
      <c r="D32" s="548"/>
    </row>
    <row r="33" spans="1:4" ht="13.1" x14ac:dyDescent="0.2">
      <c r="A33" s="2" t="s">
        <v>696</v>
      </c>
      <c r="B33" s="9" t="s">
        <v>212</v>
      </c>
      <c r="C33" s="554" t="s">
        <v>1098</v>
      </c>
      <c r="D33" s="548"/>
    </row>
    <row r="34" spans="1:4" ht="39.299999999999997" x14ac:dyDescent="0.25">
      <c r="A34" s="231" t="s">
        <v>696</v>
      </c>
      <c r="B34" s="393" t="s">
        <v>976</v>
      </c>
      <c r="C34" s="553" t="s">
        <v>1099</v>
      </c>
      <c r="D34" s="553"/>
    </row>
    <row r="35" spans="1:4" ht="39.299999999999997" x14ac:dyDescent="0.25">
      <c r="A35" s="231" t="s">
        <v>696</v>
      </c>
      <c r="B35" s="392" t="s">
        <v>382</v>
      </c>
      <c r="C35" s="551"/>
      <c r="D35" s="552"/>
    </row>
    <row r="36" spans="1:4" x14ac:dyDescent="0.2"/>
    <row r="37" spans="1:4" ht="13.1" x14ac:dyDescent="0.2">
      <c r="A37" s="2" t="s">
        <v>697</v>
      </c>
      <c r="B37" s="549" t="s">
        <v>213</v>
      </c>
      <c r="C37" s="550"/>
      <c r="D37" s="538"/>
    </row>
    <row r="38" spans="1:4" ht="13.1" x14ac:dyDescent="0.2">
      <c r="A38" s="2" t="s">
        <v>697</v>
      </c>
      <c r="B38" s="11" t="s">
        <v>214</v>
      </c>
      <c r="C38" s="399" t="s">
        <v>1070</v>
      </c>
    </row>
    <row r="39" spans="1:4" ht="13.1" x14ac:dyDescent="0.2">
      <c r="A39" s="2" t="s">
        <v>697</v>
      </c>
      <c r="B39" s="11" t="s">
        <v>215</v>
      </c>
      <c r="C39" s="217"/>
    </row>
    <row r="40" spans="1:4" ht="13.1" x14ac:dyDescent="0.2">
      <c r="A40" s="2" t="s">
        <v>697</v>
      </c>
      <c r="B40" s="11" t="s">
        <v>216</v>
      </c>
      <c r="C40" s="217"/>
    </row>
    <row r="41" spans="1:4" ht="13.1" x14ac:dyDescent="0.25">
      <c r="A41" s="2"/>
      <c r="B41" s="3"/>
    </row>
    <row r="42" spans="1:4" ht="13.1" x14ac:dyDescent="0.25">
      <c r="A42" s="2" t="s">
        <v>698</v>
      </c>
      <c r="B42" s="3" t="s">
        <v>687</v>
      </c>
    </row>
    <row r="43" spans="1:4" ht="13.1" x14ac:dyDescent="0.2">
      <c r="A43" s="2" t="s">
        <v>698</v>
      </c>
      <c r="B43" s="11" t="s">
        <v>217</v>
      </c>
      <c r="C43" s="400" t="s">
        <v>1070</v>
      </c>
    </row>
    <row r="44" spans="1:4" ht="13.1" x14ac:dyDescent="0.2">
      <c r="A44" s="2" t="s">
        <v>698</v>
      </c>
      <c r="B44" s="11" t="s">
        <v>218</v>
      </c>
      <c r="C44" s="217"/>
    </row>
    <row r="45" spans="1:4" ht="13.1" x14ac:dyDescent="0.2">
      <c r="A45" s="2" t="s">
        <v>698</v>
      </c>
      <c r="B45" s="11" t="s">
        <v>219</v>
      </c>
      <c r="C45" s="217"/>
    </row>
    <row r="46" spans="1:4" ht="13.1" x14ac:dyDescent="0.25">
      <c r="A46" s="2"/>
      <c r="B46" s="3"/>
    </row>
    <row r="47" spans="1:4" ht="13.1" x14ac:dyDescent="0.25">
      <c r="A47" s="2" t="s">
        <v>699</v>
      </c>
      <c r="B47" s="3" t="s">
        <v>220</v>
      </c>
      <c r="C47" s="5"/>
    </row>
    <row r="48" spans="1:4" ht="13.1" x14ac:dyDescent="0.2">
      <c r="A48" s="2" t="s">
        <v>699</v>
      </c>
      <c r="B48" s="11" t="s">
        <v>221</v>
      </c>
      <c r="C48" s="401" t="s">
        <v>1070</v>
      </c>
    </row>
    <row r="49" spans="1:3" ht="13.1" x14ac:dyDescent="0.2">
      <c r="A49" s="2" t="s">
        <v>699</v>
      </c>
      <c r="B49" s="11" t="s">
        <v>222</v>
      </c>
      <c r="C49" s="307"/>
    </row>
    <row r="50" spans="1:3" ht="13.1" x14ac:dyDescent="0.2">
      <c r="A50" s="2" t="s">
        <v>699</v>
      </c>
      <c r="B50" s="11" t="s">
        <v>223</v>
      </c>
      <c r="C50" s="307"/>
    </row>
    <row r="51" spans="1:3" ht="13.1" x14ac:dyDescent="0.2">
      <c r="A51" s="2" t="s">
        <v>699</v>
      </c>
      <c r="B51" s="12" t="s">
        <v>224</v>
      </c>
      <c r="C51" s="307"/>
    </row>
    <row r="52" spans="1:3" ht="13.1" x14ac:dyDescent="0.2">
      <c r="A52" s="2" t="s">
        <v>699</v>
      </c>
      <c r="B52" s="11" t="s">
        <v>225</v>
      </c>
      <c r="C52" s="307"/>
    </row>
    <row r="53" spans="1:3" ht="13.1" x14ac:dyDescent="0.2">
      <c r="A53" s="2" t="s">
        <v>699</v>
      </c>
      <c r="B53" s="13" t="s">
        <v>226</v>
      </c>
      <c r="C53" s="307"/>
    </row>
    <row r="54" spans="1:3" ht="13.1" x14ac:dyDescent="0.2">
      <c r="A54" s="2"/>
      <c r="B54" s="95"/>
      <c r="C54" s="94"/>
    </row>
    <row r="55" spans="1:3" ht="13.1" x14ac:dyDescent="0.2">
      <c r="A55" s="2" t="s">
        <v>699</v>
      </c>
      <c r="B55" s="13" t="s">
        <v>227</v>
      </c>
      <c r="C55" s="307"/>
    </row>
    <row r="56" spans="1:3" ht="13.1" x14ac:dyDescent="0.25">
      <c r="A56" s="2"/>
      <c r="B56" s="15"/>
      <c r="C56" s="16"/>
    </row>
    <row r="57" spans="1:3" ht="13.1" x14ac:dyDescent="0.25">
      <c r="A57" s="2"/>
      <c r="B57" s="3"/>
      <c r="C57" s="5"/>
    </row>
    <row r="58" spans="1:3" x14ac:dyDescent="0.2"/>
    <row r="59" spans="1:3" ht="13.1" x14ac:dyDescent="0.25">
      <c r="A59" s="2" t="s">
        <v>700</v>
      </c>
      <c r="B59" s="3" t="s">
        <v>688</v>
      </c>
    </row>
    <row r="60" spans="1:3" ht="13.1" x14ac:dyDescent="0.25">
      <c r="A60" s="2"/>
      <c r="B60" s="3"/>
    </row>
    <row r="61" spans="1:3" ht="13.1" x14ac:dyDescent="0.2">
      <c r="A61" s="2" t="s">
        <v>700</v>
      </c>
      <c r="B61" s="11" t="s">
        <v>228</v>
      </c>
      <c r="C61" s="217"/>
    </row>
    <row r="62" spans="1:3" ht="13.1" x14ac:dyDescent="0.2">
      <c r="A62" s="2" t="s">
        <v>700</v>
      </c>
      <c r="B62" s="11" t="s">
        <v>229</v>
      </c>
      <c r="C62" s="217"/>
    </row>
    <row r="63" spans="1:3" ht="13.1" x14ac:dyDescent="0.2">
      <c r="A63" s="2" t="s">
        <v>700</v>
      </c>
      <c r="B63" s="11" t="s">
        <v>230</v>
      </c>
      <c r="C63" s="93"/>
    </row>
    <row r="64" spans="1:3" ht="13.1" x14ac:dyDescent="0.2">
      <c r="A64" s="2" t="s">
        <v>700</v>
      </c>
      <c r="B64" s="11" t="s">
        <v>231</v>
      </c>
      <c r="C64" s="93"/>
    </row>
    <row r="65" spans="1:3" ht="13.1" x14ac:dyDescent="0.2">
      <c r="A65" s="2" t="s">
        <v>700</v>
      </c>
      <c r="B65" s="11" t="s">
        <v>232</v>
      </c>
      <c r="C65" s="93"/>
    </row>
    <row r="66" spans="1:3" ht="13.1" x14ac:dyDescent="0.2">
      <c r="A66" s="2" t="s">
        <v>700</v>
      </c>
      <c r="B66" s="11" t="s">
        <v>233</v>
      </c>
      <c r="C66" s="402" t="s">
        <v>1070</v>
      </c>
    </row>
    <row r="67" spans="1:3" ht="13.1" x14ac:dyDescent="0.2">
      <c r="A67" s="2" t="s">
        <v>700</v>
      </c>
      <c r="B67" s="11" t="s">
        <v>234</v>
      </c>
      <c r="C67" s="93"/>
    </row>
    <row r="68" spans="1:3" ht="13.1" x14ac:dyDescent="0.2">
      <c r="A68" s="2" t="s">
        <v>700</v>
      </c>
      <c r="B68" s="11" t="s">
        <v>235</v>
      </c>
      <c r="C68" s="403" t="s">
        <v>1070</v>
      </c>
    </row>
    <row r="69" spans="1:3" ht="13.1" x14ac:dyDescent="0.2">
      <c r="A69" s="2" t="s">
        <v>700</v>
      </c>
      <c r="B69" s="11" t="s">
        <v>236</v>
      </c>
      <c r="C69" s="93"/>
    </row>
    <row r="70" spans="1:3" ht="24.9" x14ac:dyDescent="0.2">
      <c r="A70" s="2" t="s">
        <v>700</v>
      </c>
      <c r="B70" s="278" t="s">
        <v>546</v>
      </c>
      <c r="C70" s="93"/>
    </row>
    <row r="71" spans="1:3" ht="24.9" x14ac:dyDescent="0.2">
      <c r="A71" s="2" t="s">
        <v>700</v>
      </c>
      <c r="B71" s="278" t="s">
        <v>547</v>
      </c>
      <c r="C71" s="93"/>
    </row>
    <row r="72" spans="1:3" ht="13.1" x14ac:dyDescent="0.2">
      <c r="A72" s="2" t="s">
        <v>700</v>
      </c>
      <c r="B72" s="283" t="s">
        <v>548</v>
      </c>
      <c r="C72" s="93"/>
    </row>
    <row r="73" spans="1:3" ht="13.1" x14ac:dyDescent="0.2">
      <c r="A73" s="292" t="s">
        <v>700</v>
      </c>
      <c r="B73" s="295" t="s">
        <v>548</v>
      </c>
      <c r="C73" s="296"/>
    </row>
    <row r="74" spans="1:3" x14ac:dyDescent="0.2">
      <c r="A74" s="293"/>
      <c r="B74" s="294"/>
      <c r="C74" s="294"/>
    </row>
    <row r="75" spans="1:3" hidden="1" x14ac:dyDescent="0.2">
      <c r="A75" s="293"/>
      <c r="B75" s="294"/>
      <c r="C75" s="294"/>
    </row>
  </sheetData>
  <mergeCells count="22">
    <mergeCell ref="C21:D21"/>
    <mergeCell ref="B37:D37"/>
    <mergeCell ref="C35:D35"/>
    <mergeCell ref="C34:D34"/>
    <mergeCell ref="C28:D28"/>
    <mergeCell ref="C29:D29"/>
    <mergeCell ref="C32:D32"/>
    <mergeCell ref="C33:D33"/>
    <mergeCell ref="C30:D30"/>
    <mergeCell ref="C31:D31"/>
    <mergeCell ref="C22:D22"/>
    <mergeCell ref="C23:D23"/>
    <mergeCell ref="C26:D26"/>
    <mergeCell ref="C27:D27"/>
    <mergeCell ref="C24:D24"/>
    <mergeCell ref="C25:D25"/>
    <mergeCell ref="A1:D1"/>
    <mergeCell ref="C2:D2"/>
    <mergeCell ref="C20:D20"/>
    <mergeCell ref="B17:D17"/>
    <mergeCell ref="B18:D18"/>
    <mergeCell ref="B15:D15"/>
  </mergeCells>
  <phoneticPr fontId="0" type="noConversion"/>
  <hyperlinks>
    <hyperlink ref="D11" r:id="rId1"/>
    <hyperlink ref="B15" r:id="rId2"/>
    <hyperlink ref="C27" r:id="rId3"/>
    <hyperlink ref="C33" r:id="rId4"/>
    <hyperlink ref="C34" r:id="rId5"/>
  </hyperlinks>
  <pageMargins left="0.75" right="0.75" top="1" bottom="1" header="0.5" footer="0.5"/>
  <pageSetup scale="75" fitToHeight="2" orientation="portrait" r:id="rId6"/>
  <headerFooter alignWithMargins="0">
    <oddHeader>&amp;CCommon Data Set 2018-2019</oddHeader>
    <oddFooter>&amp;C&amp;A&amp;RPage &amp;P</oddFooter>
  </headerFooter>
  <rowBreaks count="1" manualBreakCount="1">
    <brk id="56"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3"/>
  <sheetViews>
    <sheetView showGridLines="0" showRowColHeaders="0" showRuler="0" view="pageLayout" zoomScaleNormal="100" workbookViewId="0">
      <selection sqref="A1:F1"/>
    </sheetView>
  </sheetViews>
  <sheetFormatPr defaultColWidth="0" defaultRowHeight="12.45" zeroHeight="1" x14ac:dyDescent="0.2"/>
  <cols>
    <col min="1" max="1" width="4.375" style="1" customWidth="1"/>
    <col min="2" max="2" width="27.875" customWidth="1"/>
    <col min="3" max="3" width="12.375" customWidth="1"/>
    <col min="4" max="4" width="14.75" customWidth="1"/>
    <col min="5" max="6" width="15.375" customWidth="1"/>
    <col min="7" max="7" width="11" customWidth="1"/>
  </cols>
  <sheetData>
    <row r="1" spans="1:7" ht="17.7" x14ac:dyDescent="0.2">
      <c r="A1" s="537" t="s">
        <v>237</v>
      </c>
      <c r="B1" s="537"/>
      <c r="C1" s="537"/>
      <c r="D1" s="537"/>
      <c r="E1" s="537"/>
      <c r="F1" s="537"/>
    </row>
    <row r="2" spans="1:7" x14ac:dyDescent="0.2"/>
    <row r="3" spans="1:7" ht="50.25" customHeight="1" x14ac:dyDescent="0.2">
      <c r="A3" s="2" t="s">
        <v>115</v>
      </c>
      <c r="B3" s="571" t="s">
        <v>1014</v>
      </c>
      <c r="C3" s="572"/>
      <c r="D3" s="572"/>
      <c r="E3" s="572"/>
      <c r="F3" s="572"/>
    </row>
    <row r="4" spans="1:7" ht="13.1" x14ac:dyDescent="0.25">
      <c r="A4" s="2" t="s">
        <v>115</v>
      </c>
      <c r="B4" s="92"/>
      <c r="C4" s="573" t="s">
        <v>238</v>
      </c>
      <c r="D4" s="573"/>
      <c r="E4" s="573" t="s">
        <v>239</v>
      </c>
      <c r="F4" s="573"/>
      <c r="G4" s="506" t="s">
        <v>1113</v>
      </c>
    </row>
    <row r="5" spans="1:7" ht="13.1" x14ac:dyDescent="0.2">
      <c r="A5" s="2" t="s">
        <v>115</v>
      </c>
      <c r="B5" s="123"/>
      <c r="C5" s="18" t="s">
        <v>240</v>
      </c>
      <c r="D5" s="18" t="s">
        <v>241</v>
      </c>
      <c r="E5" s="18" t="s">
        <v>240</v>
      </c>
      <c r="F5" s="18" t="s">
        <v>241</v>
      </c>
    </row>
    <row r="6" spans="1:7" ht="13.1" x14ac:dyDescent="0.2">
      <c r="A6" s="2" t="s">
        <v>115</v>
      </c>
      <c r="B6" s="19" t="s">
        <v>242</v>
      </c>
      <c r="C6" s="20"/>
      <c r="D6" s="20"/>
      <c r="E6" s="20"/>
      <c r="F6" s="20"/>
    </row>
    <row r="7" spans="1:7" ht="24.9" x14ac:dyDescent="0.2">
      <c r="A7" s="2" t="s">
        <v>115</v>
      </c>
      <c r="B7" s="21" t="s">
        <v>243</v>
      </c>
      <c r="C7">
        <v>540</v>
      </c>
      <c r="D7" s="99">
        <v>688</v>
      </c>
      <c r="E7" s="99">
        <v>0</v>
      </c>
      <c r="F7" s="99">
        <v>0</v>
      </c>
      <c r="G7">
        <f>SUM(C7:F7)</f>
        <v>1228</v>
      </c>
    </row>
    <row r="8" spans="1:7" ht="13.1" x14ac:dyDescent="0.2">
      <c r="A8" s="2" t="s">
        <v>115</v>
      </c>
      <c r="B8" s="17" t="s">
        <v>244</v>
      </c>
      <c r="C8" s="99">
        <v>122</v>
      </c>
      <c r="D8" s="99">
        <v>63</v>
      </c>
      <c r="E8" s="99">
        <v>2</v>
      </c>
      <c r="F8" s="99">
        <v>0</v>
      </c>
      <c r="G8" s="387">
        <f t="shared" ref="G8:G17" si="0">SUM(C8:F8)</f>
        <v>187</v>
      </c>
    </row>
    <row r="9" spans="1:7" ht="13.1" x14ac:dyDescent="0.2">
      <c r="A9" s="2" t="s">
        <v>115</v>
      </c>
      <c r="B9" s="17" t="s">
        <v>245</v>
      </c>
      <c r="C9" s="99">
        <v>1458</v>
      </c>
      <c r="D9" s="99">
        <v>1918</v>
      </c>
      <c r="E9" s="99">
        <v>27</v>
      </c>
      <c r="F9" s="99">
        <v>35</v>
      </c>
      <c r="G9" s="387">
        <f t="shared" si="0"/>
        <v>3438</v>
      </c>
    </row>
    <row r="10" spans="1:7" ht="13.1" x14ac:dyDescent="0.25">
      <c r="A10" s="2" t="s">
        <v>115</v>
      </c>
      <c r="B10" s="22" t="s">
        <v>246</v>
      </c>
      <c r="C10" s="100">
        <f>SUM(C7:C9)</f>
        <v>2120</v>
      </c>
      <c r="D10" s="100">
        <f>SUM(D7:D9)</f>
        <v>2669</v>
      </c>
      <c r="E10" s="100">
        <f>SUM(E7:E9)</f>
        <v>29</v>
      </c>
      <c r="F10" s="100">
        <f>SUM(F7:F9)</f>
        <v>35</v>
      </c>
      <c r="G10" s="387">
        <f t="shared" si="0"/>
        <v>4853</v>
      </c>
    </row>
    <row r="11" spans="1:7" ht="24.9" x14ac:dyDescent="0.2">
      <c r="A11" s="2" t="s">
        <v>115</v>
      </c>
      <c r="B11" s="21" t="s">
        <v>405</v>
      </c>
      <c r="C11" s="99">
        <v>0</v>
      </c>
      <c r="D11" s="99">
        <v>0</v>
      </c>
      <c r="E11" s="99">
        <v>2</v>
      </c>
      <c r="F11" s="99">
        <v>2</v>
      </c>
      <c r="G11" s="387">
        <f t="shared" si="0"/>
        <v>4</v>
      </c>
    </row>
    <row r="12" spans="1:7" ht="13.1" x14ac:dyDescent="0.25">
      <c r="A12" s="2" t="s">
        <v>115</v>
      </c>
      <c r="B12" s="22" t="s">
        <v>406</v>
      </c>
      <c r="C12" s="100">
        <f>SUM(C10:C11)</f>
        <v>2120</v>
      </c>
      <c r="D12" s="100">
        <f>SUM(D10:D11)</f>
        <v>2669</v>
      </c>
      <c r="E12" s="100">
        <f>SUM(E10:E11)</f>
        <v>31</v>
      </c>
      <c r="F12" s="100">
        <f>SUM(F10:F11)</f>
        <v>37</v>
      </c>
      <c r="G12" s="387">
        <f t="shared" si="0"/>
        <v>4857</v>
      </c>
    </row>
    <row r="13" spans="1:7" ht="13.1" x14ac:dyDescent="0.2">
      <c r="A13" s="2" t="s">
        <v>115</v>
      </c>
      <c r="B13" s="19" t="s">
        <v>768</v>
      </c>
      <c r="C13" s="101"/>
      <c r="D13" s="101"/>
      <c r="E13" s="101"/>
      <c r="F13" s="101"/>
      <c r="G13" s="387"/>
    </row>
    <row r="14" spans="1:7" ht="13.1" x14ac:dyDescent="0.2">
      <c r="A14" s="2" t="s">
        <v>115</v>
      </c>
      <c r="B14" s="24" t="s">
        <v>769</v>
      </c>
      <c r="C14" s="102">
        <v>14</v>
      </c>
      <c r="D14" s="102">
        <v>56</v>
      </c>
      <c r="E14" s="102">
        <v>2</v>
      </c>
      <c r="F14" s="102">
        <v>2</v>
      </c>
      <c r="G14" s="387">
        <f t="shared" si="0"/>
        <v>74</v>
      </c>
    </row>
    <row r="15" spans="1:7" ht="13.1" x14ac:dyDescent="0.2">
      <c r="A15" s="2" t="s">
        <v>115</v>
      </c>
      <c r="B15" s="24" t="s">
        <v>245</v>
      </c>
      <c r="C15" s="102">
        <v>5</v>
      </c>
      <c r="D15" s="102">
        <v>4</v>
      </c>
      <c r="E15" s="102">
        <v>10</v>
      </c>
      <c r="F15" s="102">
        <v>6</v>
      </c>
      <c r="G15" s="387">
        <f t="shared" si="0"/>
        <v>25</v>
      </c>
    </row>
    <row r="16" spans="1:7" ht="24.9" x14ac:dyDescent="0.2">
      <c r="A16" s="2" t="s">
        <v>115</v>
      </c>
      <c r="B16" s="23" t="s">
        <v>770</v>
      </c>
      <c r="C16" s="102">
        <v>0</v>
      </c>
      <c r="D16" s="102">
        <v>1</v>
      </c>
      <c r="E16" s="102">
        <v>0</v>
      </c>
      <c r="F16" s="102">
        <v>0</v>
      </c>
      <c r="G16" s="387">
        <f t="shared" si="0"/>
        <v>1</v>
      </c>
    </row>
    <row r="17" spans="1:7" ht="13.1" x14ac:dyDescent="0.25">
      <c r="A17" s="2" t="s">
        <v>115</v>
      </c>
      <c r="B17" s="22" t="s">
        <v>771</v>
      </c>
      <c r="C17" s="103">
        <f>SUM(C14:C16)</f>
        <v>19</v>
      </c>
      <c r="D17" s="103">
        <f>SUM(D14:D16)</f>
        <v>61</v>
      </c>
      <c r="E17" s="103">
        <f>SUM(E14:E16)</f>
        <v>12</v>
      </c>
      <c r="F17" s="103">
        <f>SUM(F14:F16)</f>
        <v>8</v>
      </c>
      <c r="G17" s="387">
        <f t="shared" si="0"/>
        <v>100</v>
      </c>
    </row>
    <row r="18" spans="1:7" ht="13.1" x14ac:dyDescent="0.2">
      <c r="A18" s="2" t="s">
        <v>115</v>
      </c>
      <c r="B18" s="538" t="s">
        <v>772</v>
      </c>
      <c r="C18" s="538"/>
      <c r="D18" s="538"/>
      <c r="E18" s="538"/>
      <c r="F18" s="108">
        <f>SUM(C12:F12)</f>
        <v>4857</v>
      </c>
    </row>
    <row r="19" spans="1:7" ht="13.1" x14ac:dyDescent="0.2">
      <c r="A19" s="2" t="s">
        <v>115</v>
      </c>
      <c r="B19" s="574" t="s">
        <v>549</v>
      </c>
      <c r="C19" s="574"/>
      <c r="D19" s="574"/>
      <c r="E19" s="574"/>
      <c r="F19" s="109">
        <f>SUM(C17:F17)</f>
        <v>100</v>
      </c>
    </row>
    <row r="20" spans="1:7" ht="13.1" x14ac:dyDescent="0.25">
      <c r="A20" s="2" t="s">
        <v>115</v>
      </c>
      <c r="B20" s="575" t="s">
        <v>773</v>
      </c>
      <c r="C20" s="575"/>
      <c r="D20" s="575"/>
      <c r="E20" s="575"/>
      <c r="F20" s="110">
        <f>SUM(F18:F19)</f>
        <v>4957</v>
      </c>
    </row>
    <row r="21" spans="1:7" x14ac:dyDescent="0.2"/>
    <row r="22" spans="1:7" ht="91.5" customHeight="1" x14ac:dyDescent="0.2">
      <c r="A22" s="2" t="s">
        <v>116</v>
      </c>
      <c r="B22" s="571" t="s">
        <v>1015</v>
      </c>
      <c r="C22" s="576"/>
      <c r="D22" s="576"/>
      <c r="E22" s="576"/>
      <c r="F22" s="576"/>
    </row>
    <row r="23" spans="1:7" ht="58.95" x14ac:dyDescent="0.2">
      <c r="A23" s="2" t="s">
        <v>116</v>
      </c>
      <c r="B23" s="577"/>
      <c r="C23" s="577"/>
      <c r="D23" s="138" t="s">
        <v>774</v>
      </c>
      <c r="E23" s="138" t="s">
        <v>398</v>
      </c>
      <c r="F23" s="138" t="s">
        <v>114</v>
      </c>
    </row>
    <row r="24" spans="1:7" ht="13.1" x14ac:dyDescent="0.2">
      <c r="A24" s="2" t="s">
        <v>116</v>
      </c>
      <c r="B24" s="578" t="s">
        <v>775</v>
      </c>
      <c r="C24" s="578"/>
      <c r="D24" s="104">
        <v>6</v>
      </c>
      <c r="E24" s="104">
        <v>17</v>
      </c>
      <c r="F24" s="104">
        <v>17</v>
      </c>
    </row>
    <row r="25" spans="1:7" ht="13.1" x14ac:dyDescent="0.2">
      <c r="A25" s="2" t="s">
        <v>116</v>
      </c>
      <c r="B25" s="580" t="s">
        <v>935</v>
      </c>
      <c r="C25" s="581"/>
      <c r="D25" s="104">
        <v>66</v>
      </c>
      <c r="E25" s="104">
        <v>278</v>
      </c>
      <c r="F25" s="104">
        <v>278</v>
      </c>
    </row>
    <row r="26" spans="1:7" ht="13.1" x14ac:dyDescent="0.2">
      <c r="A26" s="2" t="s">
        <v>116</v>
      </c>
      <c r="B26" s="579" t="s">
        <v>0</v>
      </c>
      <c r="C26" s="579"/>
      <c r="D26" s="104">
        <v>60</v>
      </c>
      <c r="E26" s="104">
        <v>315</v>
      </c>
      <c r="F26" s="104">
        <v>316</v>
      </c>
    </row>
    <row r="27" spans="1:7" ht="13.1" x14ac:dyDescent="0.2">
      <c r="A27" s="2" t="s">
        <v>116</v>
      </c>
      <c r="B27" s="582" t="s">
        <v>97</v>
      </c>
      <c r="C27" s="581"/>
      <c r="D27" s="104">
        <v>957</v>
      </c>
      <c r="E27" s="104">
        <v>3651</v>
      </c>
      <c r="F27" s="104">
        <v>3654</v>
      </c>
    </row>
    <row r="28" spans="1:7" ht="15.05" customHeight="1" x14ac:dyDescent="0.2">
      <c r="A28" s="2" t="s">
        <v>116</v>
      </c>
      <c r="B28" s="579" t="s">
        <v>1</v>
      </c>
      <c r="C28" s="579"/>
      <c r="D28" s="104">
        <v>4</v>
      </c>
      <c r="E28" s="104">
        <v>12</v>
      </c>
      <c r="F28" s="104">
        <v>12</v>
      </c>
    </row>
    <row r="29" spans="1:7" ht="13.1" x14ac:dyDescent="0.2">
      <c r="A29" s="2" t="s">
        <v>116</v>
      </c>
      <c r="B29" s="579" t="s">
        <v>2</v>
      </c>
      <c r="C29" s="579"/>
      <c r="D29" s="104">
        <v>42</v>
      </c>
      <c r="E29" s="104">
        <v>150</v>
      </c>
      <c r="F29" s="104">
        <v>150</v>
      </c>
    </row>
    <row r="30" spans="1:7" ht="26.2" customHeight="1" x14ac:dyDescent="0.2">
      <c r="A30" s="2" t="s">
        <v>116</v>
      </c>
      <c r="B30" s="583" t="s">
        <v>3</v>
      </c>
      <c r="C30" s="584"/>
      <c r="D30" s="104">
        <v>1</v>
      </c>
      <c r="E30" s="104">
        <v>4</v>
      </c>
      <c r="F30" s="104">
        <v>4</v>
      </c>
    </row>
    <row r="31" spans="1:7" ht="13.1" x14ac:dyDescent="0.2">
      <c r="A31" s="2" t="s">
        <v>116</v>
      </c>
      <c r="B31" s="579" t="s">
        <v>4</v>
      </c>
      <c r="C31" s="579"/>
      <c r="D31" s="104">
        <v>77</v>
      </c>
      <c r="E31" s="104">
        <v>266</v>
      </c>
      <c r="F31" s="104">
        <v>266</v>
      </c>
    </row>
    <row r="32" spans="1:7" ht="13.1" x14ac:dyDescent="0.2">
      <c r="A32" s="2" t="s">
        <v>116</v>
      </c>
      <c r="B32" s="579" t="s">
        <v>5</v>
      </c>
      <c r="C32" s="579"/>
      <c r="D32" s="104">
        <v>15</v>
      </c>
      <c r="E32" s="104">
        <v>160</v>
      </c>
      <c r="F32" s="104">
        <v>160</v>
      </c>
    </row>
    <row r="33" spans="1:6" ht="13.1" x14ac:dyDescent="0.25">
      <c r="A33" s="2" t="s">
        <v>116</v>
      </c>
      <c r="B33" s="585" t="s">
        <v>98</v>
      </c>
      <c r="C33" s="585"/>
      <c r="D33" s="105">
        <f>SUM(D24:D32)</f>
        <v>1228</v>
      </c>
      <c r="E33" s="105">
        <f>SUM(E24:E32)</f>
        <v>4853</v>
      </c>
      <c r="F33" s="105">
        <f>SUM(F24:F32)</f>
        <v>4857</v>
      </c>
    </row>
    <row r="34" spans="1:6" x14ac:dyDescent="0.2"/>
    <row r="35" spans="1:6" ht="15.05" x14ac:dyDescent="0.25">
      <c r="B35" s="25" t="s">
        <v>99</v>
      </c>
    </row>
    <row r="36" spans="1:6" ht="13.1" x14ac:dyDescent="0.25">
      <c r="A36" s="2" t="s">
        <v>117</v>
      </c>
      <c r="B36" s="3" t="s">
        <v>1016</v>
      </c>
      <c r="F36" s="26"/>
    </row>
    <row r="37" spans="1:6" ht="13.1" x14ac:dyDescent="0.2">
      <c r="A37" s="2" t="s">
        <v>117</v>
      </c>
      <c r="B37" s="11" t="s">
        <v>100</v>
      </c>
      <c r="C37" s="106"/>
      <c r="F37" s="26"/>
    </row>
    <row r="38" spans="1:6" ht="13.1" x14ac:dyDescent="0.2">
      <c r="A38" s="2" t="s">
        <v>117</v>
      </c>
      <c r="B38" s="11" t="s">
        <v>101</v>
      </c>
      <c r="C38" s="106"/>
      <c r="F38" s="26"/>
    </row>
    <row r="39" spans="1:6" ht="13.1" x14ac:dyDescent="0.2">
      <c r="A39" s="2" t="s">
        <v>117</v>
      </c>
      <c r="B39" s="11" t="s">
        <v>102</v>
      </c>
      <c r="C39" s="106">
        <v>1138</v>
      </c>
      <c r="F39" s="26"/>
    </row>
    <row r="40" spans="1:6" ht="13.1" x14ac:dyDescent="0.2">
      <c r="A40" s="2" t="s">
        <v>117</v>
      </c>
      <c r="B40" s="11" t="s">
        <v>689</v>
      </c>
      <c r="C40" s="106"/>
      <c r="F40" s="26"/>
    </row>
    <row r="41" spans="1:6" ht="13.1" x14ac:dyDescent="0.2">
      <c r="A41" s="2" t="s">
        <v>117</v>
      </c>
      <c r="B41" s="11" t="s">
        <v>103</v>
      </c>
      <c r="C41" s="106">
        <v>96</v>
      </c>
      <c r="F41" s="26"/>
    </row>
    <row r="42" spans="1:6" ht="13.1" x14ac:dyDescent="0.2">
      <c r="A42" s="2" t="s">
        <v>117</v>
      </c>
      <c r="B42" s="11" t="s">
        <v>104</v>
      </c>
      <c r="C42" s="106"/>
      <c r="F42" s="26"/>
    </row>
    <row r="43" spans="1:6" ht="24.9" x14ac:dyDescent="0.2">
      <c r="A43" s="2" t="s">
        <v>117</v>
      </c>
      <c r="B43" s="278" t="s">
        <v>550</v>
      </c>
      <c r="C43" s="106"/>
      <c r="F43" s="26"/>
    </row>
    <row r="44" spans="1:6" ht="24.9" x14ac:dyDescent="0.2">
      <c r="A44" s="2" t="s">
        <v>117</v>
      </c>
      <c r="B44" s="278" t="s">
        <v>551</v>
      </c>
      <c r="C44" s="106"/>
      <c r="F44" s="26"/>
    </row>
    <row r="45" spans="1:6" ht="13.1" x14ac:dyDescent="0.2">
      <c r="A45" s="2" t="s">
        <v>117</v>
      </c>
      <c r="B45" s="283" t="s">
        <v>552</v>
      </c>
      <c r="C45" s="106"/>
      <c r="F45" s="26"/>
    </row>
    <row r="46" spans="1:6" x14ac:dyDescent="0.2"/>
    <row r="47" spans="1:6" s="387" customFormat="1" x14ac:dyDescent="0.2">
      <c r="A47" s="386"/>
    </row>
    <row r="48" spans="1:6" s="387" customFormat="1" x14ac:dyDescent="0.2">
      <c r="A48" s="386"/>
    </row>
    <row r="49" spans="1:256" ht="15.05" x14ac:dyDescent="0.2">
      <c r="B49" s="27"/>
      <c r="C49" s="4"/>
      <c r="D49" s="4"/>
      <c r="E49" s="4"/>
      <c r="F49" s="4"/>
    </row>
    <row r="50" spans="1:256" ht="15.05" x14ac:dyDescent="0.2">
      <c r="B50" s="27" t="s">
        <v>105</v>
      </c>
      <c r="C50" s="4"/>
      <c r="D50" s="4"/>
      <c r="E50" s="4"/>
      <c r="F50" s="4"/>
    </row>
    <row r="51" spans="1:256" ht="55" customHeight="1" x14ac:dyDescent="0.2">
      <c r="B51" s="586" t="s">
        <v>987</v>
      </c>
      <c r="C51" s="586"/>
      <c r="D51" s="586"/>
      <c r="E51" s="586"/>
      <c r="F51" s="586"/>
    </row>
    <row r="52" spans="1:256" ht="55" customHeight="1" x14ac:dyDescent="0.2">
      <c r="B52" s="558" t="s">
        <v>988</v>
      </c>
      <c r="C52" s="558"/>
      <c r="D52" s="4"/>
      <c r="E52" s="4"/>
      <c r="F52" s="4"/>
    </row>
    <row r="53" spans="1:256" s="350" customFormat="1" ht="55" customHeight="1" x14ac:dyDescent="0.2">
      <c r="A53" s="1"/>
      <c r="B53" s="557" t="s">
        <v>1042</v>
      </c>
      <c r="C53" s="557"/>
      <c r="D53" s="557"/>
      <c r="E53" s="557"/>
      <c r="F53" s="557"/>
      <c r="G53" s="557"/>
      <c r="H53" s="557"/>
      <c r="I53" s="557"/>
      <c r="J53" s="557"/>
      <c r="K53" s="557"/>
      <c r="L53" s="557"/>
      <c r="M53" s="557"/>
      <c r="N53" s="557"/>
      <c r="O53" s="557"/>
      <c r="P53" s="557"/>
      <c r="Q53" s="557"/>
      <c r="R53" s="557"/>
      <c r="S53" s="557"/>
      <c r="T53" s="557"/>
      <c r="U53" s="557"/>
      <c r="V53" s="557"/>
      <c r="W53" s="557"/>
      <c r="X53" s="557"/>
      <c r="Y53" s="557"/>
      <c r="Z53" s="557"/>
      <c r="AA53" s="557"/>
      <c r="AB53" s="557"/>
      <c r="AC53" s="557"/>
      <c r="AD53" s="557"/>
      <c r="AE53" s="557"/>
      <c r="AF53" s="557"/>
      <c r="AG53" s="557"/>
      <c r="AH53" s="557"/>
      <c r="AI53" s="557"/>
      <c r="AJ53" s="557"/>
      <c r="AK53" s="557"/>
      <c r="AL53" s="557"/>
      <c r="AM53" s="557"/>
      <c r="AN53" s="557"/>
      <c r="AO53" s="557"/>
      <c r="AP53" s="557"/>
      <c r="AQ53" s="557"/>
      <c r="AR53" s="557"/>
      <c r="AS53" s="557"/>
      <c r="AT53" s="557"/>
      <c r="AU53" s="557"/>
      <c r="AV53" s="557"/>
      <c r="AW53" s="557"/>
      <c r="AX53" s="557"/>
      <c r="AY53" s="557"/>
      <c r="AZ53" s="557"/>
      <c r="BA53" s="557"/>
      <c r="BB53" s="557"/>
      <c r="BC53" s="557"/>
      <c r="BD53" s="557"/>
      <c r="BE53" s="557"/>
      <c r="BF53" s="557"/>
      <c r="BG53" s="557"/>
      <c r="BH53" s="557"/>
      <c r="BI53" s="557"/>
      <c r="BJ53" s="557"/>
      <c r="BK53" s="557"/>
      <c r="BL53" s="557"/>
      <c r="BM53" s="557"/>
      <c r="BN53" s="557"/>
      <c r="BO53" s="557"/>
      <c r="BP53" s="557"/>
      <c r="BQ53" s="557"/>
      <c r="BR53" s="557"/>
      <c r="BS53" s="557"/>
      <c r="BT53" s="557"/>
      <c r="BU53" s="557"/>
      <c r="BV53" s="557"/>
      <c r="BW53" s="557"/>
      <c r="BX53" s="557"/>
      <c r="BY53" s="557"/>
      <c r="BZ53" s="557"/>
      <c r="CA53" s="557"/>
      <c r="CB53" s="557"/>
      <c r="CC53" s="557"/>
      <c r="CD53" s="557"/>
      <c r="CE53" s="557"/>
      <c r="CF53" s="557"/>
      <c r="CG53" s="557"/>
      <c r="CH53" s="557"/>
      <c r="CI53" s="557"/>
      <c r="CJ53" s="557"/>
      <c r="CK53" s="557"/>
      <c r="CL53" s="557"/>
      <c r="CM53" s="557"/>
      <c r="CN53" s="557"/>
      <c r="CO53" s="557"/>
      <c r="CP53" s="557"/>
      <c r="CQ53" s="557"/>
      <c r="CR53" s="557"/>
      <c r="CS53" s="557"/>
      <c r="CT53" s="557"/>
      <c r="CU53" s="557"/>
      <c r="CV53" s="557"/>
      <c r="CW53" s="557"/>
      <c r="CX53" s="557"/>
      <c r="CY53" s="557"/>
      <c r="CZ53" s="557"/>
      <c r="DA53" s="557"/>
      <c r="DB53" s="557"/>
      <c r="DC53" s="557"/>
      <c r="DD53" s="557"/>
      <c r="DE53" s="557"/>
      <c r="DF53" s="557"/>
      <c r="DG53" s="557"/>
      <c r="DH53" s="557"/>
      <c r="DI53" s="557"/>
      <c r="DJ53" s="557"/>
      <c r="DK53" s="557"/>
      <c r="DL53" s="557"/>
      <c r="DM53" s="557"/>
      <c r="DN53" s="557"/>
      <c r="DO53" s="557"/>
      <c r="DP53" s="557"/>
      <c r="DQ53" s="557"/>
      <c r="DR53" s="557"/>
      <c r="DS53" s="557"/>
      <c r="DT53" s="557"/>
      <c r="DU53" s="557"/>
      <c r="DV53" s="557"/>
      <c r="DW53" s="557"/>
      <c r="DX53" s="557"/>
      <c r="DY53" s="557"/>
      <c r="DZ53" s="557"/>
      <c r="EA53" s="557"/>
      <c r="EB53" s="557"/>
      <c r="EC53" s="557"/>
      <c r="ED53" s="557"/>
      <c r="EE53" s="557"/>
      <c r="EF53" s="557"/>
      <c r="EG53" s="557"/>
      <c r="EH53" s="557"/>
      <c r="EI53" s="557"/>
      <c r="EJ53" s="557"/>
      <c r="EK53" s="557"/>
      <c r="EL53" s="557"/>
      <c r="EM53" s="557"/>
      <c r="EN53" s="557"/>
      <c r="EO53" s="557"/>
      <c r="EP53" s="557"/>
      <c r="EQ53" s="557"/>
      <c r="ER53" s="557"/>
      <c r="ES53" s="557"/>
      <c r="ET53" s="557"/>
      <c r="EU53" s="557"/>
      <c r="EV53" s="557"/>
      <c r="EW53" s="557"/>
      <c r="EX53" s="557"/>
      <c r="EY53" s="557"/>
      <c r="EZ53" s="557"/>
      <c r="FA53" s="557"/>
      <c r="FB53" s="557"/>
      <c r="FC53" s="557"/>
      <c r="FD53" s="557"/>
      <c r="FE53" s="557"/>
      <c r="FF53" s="557"/>
      <c r="FG53" s="557"/>
      <c r="FH53" s="557"/>
      <c r="FI53" s="557"/>
      <c r="FJ53" s="557"/>
      <c r="FK53" s="557"/>
      <c r="FL53" s="557"/>
      <c r="FM53" s="557"/>
      <c r="FN53" s="557"/>
      <c r="FO53" s="557"/>
      <c r="FP53" s="557"/>
      <c r="FQ53" s="557"/>
      <c r="FR53" s="557"/>
      <c r="FS53" s="557"/>
      <c r="FT53" s="557"/>
      <c r="FU53" s="557"/>
      <c r="FV53" s="557"/>
      <c r="FW53" s="557"/>
      <c r="FX53" s="557"/>
      <c r="FY53" s="557"/>
      <c r="FZ53" s="557"/>
      <c r="GA53" s="557"/>
      <c r="GB53" s="557"/>
      <c r="GC53" s="557"/>
      <c r="GD53" s="557"/>
      <c r="GE53" s="557"/>
      <c r="GF53" s="557"/>
      <c r="GG53" s="557"/>
      <c r="GH53" s="557"/>
      <c r="GI53" s="557"/>
      <c r="GJ53" s="557"/>
      <c r="GK53" s="557"/>
      <c r="GL53" s="557"/>
      <c r="GM53" s="557"/>
      <c r="GN53" s="557"/>
      <c r="GO53" s="557"/>
      <c r="GP53" s="557"/>
      <c r="GQ53" s="557"/>
      <c r="GR53" s="557"/>
      <c r="GS53" s="557"/>
      <c r="GT53" s="557"/>
      <c r="GU53" s="557"/>
      <c r="GV53" s="557"/>
      <c r="GW53" s="557"/>
      <c r="GX53" s="557"/>
      <c r="GY53" s="557"/>
      <c r="GZ53" s="557"/>
      <c r="HA53" s="557"/>
      <c r="HB53" s="557"/>
      <c r="HC53" s="557"/>
      <c r="HD53" s="557"/>
      <c r="HE53" s="557"/>
      <c r="HF53" s="557"/>
      <c r="HG53" s="557"/>
      <c r="HH53" s="557"/>
      <c r="HI53" s="557"/>
      <c r="HJ53" s="557"/>
      <c r="HK53" s="557"/>
      <c r="HL53" s="557"/>
      <c r="HM53" s="557"/>
      <c r="HN53" s="557"/>
      <c r="HO53" s="557"/>
      <c r="HP53" s="557"/>
      <c r="HQ53" s="557"/>
      <c r="HR53" s="557"/>
      <c r="HS53" s="557"/>
      <c r="HT53" s="557"/>
      <c r="HU53" s="557"/>
      <c r="HV53" s="557"/>
      <c r="HW53" s="557"/>
      <c r="HX53" s="557"/>
      <c r="HY53" s="557"/>
      <c r="HZ53" s="557"/>
      <c r="IA53" s="557"/>
      <c r="IB53" s="557"/>
      <c r="IC53" s="557"/>
      <c r="ID53" s="557"/>
      <c r="IE53" s="557"/>
      <c r="IF53" s="557"/>
      <c r="IG53" s="557"/>
      <c r="IH53" s="557"/>
      <c r="II53" s="557"/>
      <c r="IJ53" s="557"/>
      <c r="IK53" s="557"/>
      <c r="IL53" s="557"/>
      <c r="IM53" s="557"/>
      <c r="IN53" s="557"/>
      <c r="IO53" s="557"/>
      <c r="IP53" s="557"/>
      <c r="IQ53" s="557"/>
      <c r="IR53" s="557"/>
      <c r="IS53" s="557"/>
      <c r="IT53" s="557"/>
      <c r="IU53" s="557"/>
      <c r="IV53" s="557"/>
    </row>
    <row r="54" spans="1:256" s="350" customFormat="1" ht="55" customHeight="1" x14ac:dyDescent="0.2">
      <c r="A54" s="1"/>
      <c r="B54" s="557"/>
      <c r="C54" s="557"/>
      <c r="D54" s="557"/>
      <c r="E54" s="557"/>
      <c r="F54" s="557"/>
      <c r="G54" s="557"/>
      <c r="H54" s="557"/>
      <c r="I54" s="557"/>
      <c r="J54" s="557"/>
      <c r="K54" s="557"/>
      <c r="L54" s="557"/>
      <c r="M54" s="557"/>
      <c r="N54" s="557"/>
      <c r="O54" s="557"/>
      <c r="P54" s="557"/>
      <c r="Q54" s="557"/>
      <c r="R54" s="557"/>
      <c r="S54" s="557"/>
      <c r="T54" s="557"/>
      <c r="U54" s="557"/>
      <c r="V54" s="557"/>
      <c r="W54" s="557"/>
      <c r="X54" s="557"/>
      <c r="Y54" s="557"/>
      <c r="Z54" s="557"/>
      <c r="AA54" s="557"/>
      <c r="AB54" s="557"/>
      <c r="AC54" s="557"/>
      <c r="AD54" s="557"/>
      <c r="AE54" s="557"/>
      <c r="AF54" s="557"/>
      <c r="AG54" s="557"/>
      <c r="AH54" s="557"/>
      <c r="AI54" s="557"/>
      <c r="AJ54" s="557"/>
      <c r="AK54" s="557"/>
      <c r="AL54" s="557"/>
      <c r="AM54" s="557"/>
      <c r="AN54" s="557"/>
      <c r="AO54" s="557"/>
      <c r="AP54" s="557"/>
      <c r="AQ54" s="557"/>
      <c r="AR54" s="557"/>
      <c r="AS54" s="557"/>
      <c r="AT54" s="557"/>
      <c r="AU54" s="557"/>
      <c r="AV54" s="557"/>
      <c r="AW54" s="557"/>
      <c r="AX54" s="557"/>
      <c r="AY54" s="557"/>
      <c r="AZ54" s="557"/>
      <c r="BA54" s="557"/>
      <c r="BB54" s="557"/>
      <c r="BC54" s="557"/>
      <c r="BD54" s="557"/>
      <c r="BE54" s="557"/>
      <c r="BF54" s="557"/>
      <c r="BG54" s="557"/>
      <c r="BH54" s="557"/>
      <c r="BI54" s="557"/>
      <c r="BJ54" s="557"/>
      <c r="BK54" s="557"/>
      <c r="BL54" s="557"/>
      <c r="BM54" s="557"/>
      <c r="BN54" s="557"/>
      <c r="BO54" s="557"/>
      <c r="BP54" s="557"/>
      <c r="BQ54" s="557"/>
      <c r="BR54" s="557"/>
      <c r="BS54" s="557"/>
      <c r="BT54" s="557"/>
      <c r="BU54" s="557"/>
      <c r="BV54" s="557"/>
      <c r="BW54" s="557"/>
      <c r="BX54" s="557"/>
      <c r="BY54" s="557"/>
      <c r="BZ54" s="557"/>
      <c r="CA54" s="557"/>
      <c r="CB54" s="557"/>
      <c r="CC54" s="557"/>
      <c r="CD54" s="557"/>
      <c r="CE54" s="557"/>
      <c r="CF54" s="557"/>
      <c r="CG54" s="557"/>
      <c r="CH54" s="557"/>
      <c r="CI54" s="557"/>
      <c r="CJ54" s="557"/>
      <c r="CK54" s="557"/>
      <c r="CL54" s="557"/>
      <c r="CM54" s="557"/>
      <c r="CN54" s="557"/>
      <c r="CO54" s="557"/>
      <c r="CP54" s="557"/>
      <c r="CQ54" s="557"/>
      <c r="CR54" s="557"/>
      <c r="CS54" s="557"/>
      <c r="CT54" s="557"/>
      <c r="CU54" s="557"/>
      <c r="CV54" s="557"/>
      <c r="CW54" s="557"/>
      <c r="CX54" s="557"/>
      <c r="CY54" s="557"/>
      <c r="CZ54" s="557"/>
      <c r="DA54" s="557"/>
      <c r="DB54" s="557"/>
      <c r="DC54" s="557"/>
      <c r="DD54" s="557"/>
      <c r="DE54" s="557"/>
      <c r="DF54" s="557"/>
      <c r="DG54" s="557"/>
      <c r="DH54" s="557"/>
      <c r="DI54" s="557"/>
      <c r="DJ54" s="557"/>
      <c r="DK54" s="557"/>
      <c r="DL54" s="557"/>
      <c r="DM54" s="557"/>
      <c r="DN54" s="557"/>
      <c r="DO54" s="557"/>
      <c r="DP54" s="557"/>
      <c r="DQ54" s="557"/>
      <c r="DR54" s="557"/>
      <c r="DS54" s="557"/>
      <c r="DT54" s="557"/>
      <c r="DU54" s="557"/>
      <c r="DV54" s="557"/>
      <c r="DW54" s="557"/>
      <c r="DX54" s="557"/>
      <c r="DY54" s="557"/>
      <c r="DZ54" s="557"/>
      <c r="EA54" s="557"/>
      <c r="EB54" s="557"/>
      <c r="EC54" s="557"/>
      <c r="ED54" s="557"/>
      <c r="EE54" s="557"/>
      <c r="EF54" s="557"/>
      <c r="EG54" s="557"/>
      <c r="EH54" s="557"/>
      <c r="EI54" s="557"/>
      <c r="EJ54" s="557"/>
      <c r="EK54" s="557"/>
      <c r="EL54" s="557"/>
      <c r="EM54" s="557"/>
      <c r="EN54" s="557"/>
      <c r="EO54" s="557"/>
      <c r="EP54" s="557"/>
      <c r="EQ54" s="557"/>
      <c r="ER54" s="557"/>
      <c r="ES54" s="557"/>
      <c r="ET54" s="557"/>
      <c r="EU54" s="557"/>
      <c r="EV54" s="557"/>
      <c r="EW54" s="557"/>
      <c r="EX54" s="557"/>
      <c r="EY54" s="557"/>
      <c r="EZ54" s="557"/>
      <c r="FA54" s="557"/>
      <c r="FB54" s="557"/>
      <c r="FC54" s="557"/>
      <c r="FD54" s="557"/>
      <c r="FE54" s="557"/>
      <c r="FF54" s="557"/>
      <c r="FG54" s="557"/>
      <c r="FH54" s="557"/>
      <c r="FI54" s="557"/>
      <c r="FJ54" s="557"/>
      <c r="FK54" s="557"/>
      <c r="FL54" s="557"/>
      <c r="FM54" s="557"/>
      <c r="FN54" s="557"/>
      <c r="FO54" s="557"/>
      <c r="FP54" s="557"/>
      <c r="FQ54" s="557"/>
      <c r="FR54" s="557"/>
      <c r="FS54" s="557"/>
      <c r="FT54" s="557"/>
      <c r="FU54" s="557"/>
      <c r="FV54" s="557"/>
      <c r="FW54" s="557"/>
      <c r="FX54" s="557"/>
      <c r="FY54" s="557"/>
      <c r="FZ54" s="557"/>
      <c r="GA54" s="557"/>
      <c r="GB54" s="557"/>
      <c r="GC54" s="557"/>
      <c r="GD54" s="557"/>
      <c r="GE54" s="557"/>
      <c r="GF54" s="557"/>
      <c r="GG54" s="557"/>
      <c r="GH54" s="557"/>
      <c r="GI54" s="557"/>
      <c r="GJ54" s="557"/>
      <c r="GK54" s="557"/>
      <c r="GL54" s="557"/>
      <c r="GM54" s="557"/>
      <c r="GN54" s="557"/>
      <c r="GO54" s="557"/>
      <c r="GP54" s="557"/>
      <c r="GQ54" s="557"/>
      <c r="GR54" s="557"/>
      <c r="GS54" s="557"/>
      <c r="GT54" s="557"/>
      <c r="GU54" s="557"/>
      <c r="GV54" s="557"/>
      <c r="GW54" s="557"/>
      <c r="GX54" s="557"/>
      <c r="GY54" s="557"/>
      <c r="GZ54" s="557"/>
      <c r="HA54" s="557"/>
      <c r="HB54" s="557"/>
      <c r="HC54" s="557"/>
      <c r="HD54" s="557"/>
      <c r="HE54" s="557"/>
      <c r="HF54" s="557"/>
      <c r="HG54" s="557"/>
      <c r="HH54" s="557"/>
      <c r="HI54" s="557"/>
      <c r="HJ54" s="557"/>
      <c r="HK54" s="557"/>
      <c r="HL54" s="557"/>
      <c r="HM54" s="557"/>
      <c r="HN54" s="557"/>
      <c r="HO54" s="557"/>
      <c r="HP54" s="557"/>
      <c r="HQ54" s="557"/>
      <c r="HR54" s="557"/>
      <c r="HS54" s="557"/>
      <c r="HT54" s="557"/>
      <c r="HU54" s="557"/>
      <c r="HV54" s="557"/>
      <c r="HW54" s="557"/>
      <c r="HX54" s="557"/>
      <c r="HY54" s="557"/>
      <c r="HZ54" s="557"/>
      <c r="IA54" s="557"/>
      <c r="IB54" s="557"/>
      <c r="IC54" s="557"/>
      <c r="ID54" s="557"/>
      <c r="IE54" s="557"/>
      <c r="IF54" s="557"/>
      <c r="IG54" s="557"/>
      <c r="IH54" s="557"/>
      <c r="II54" s="557"/>
      <c r="IJ54" s="557"/>
      <c r="IK54" s="557"/>
      <c r="IL54" s="557"/>
      <c r="IM54" s="557"/>
      <c r="IN54" s="557"/>
      <c r="IO54" s="557"/>
      <c r="IP54" s="557"/>
      <c r="IQ54" s="557"/>
      <c r="IR54" s="557"/>
      <c r="IS54" s="557"/>
      <c r="IT54" s="557"/>
      <c r="IU54" s="557"/>
      <c r="IV54" s="557"/>
    </row>
    <row r="55" spans="1:256" s="350" customFormat="1" ht="34.549999999999997" customHeight="1" x14ac:dyDescent="0.2">
      <c r="A55" s="1"/>
      <c r="B55" s="557"/>
      <c r="C55" s="557"/>
      <c r="D55" s="557"/>
      <c r="E55" s="557"/>
      <c r="F55" s="557"/>
      <c r="G55" s="557"/>
      <c r="H55" s="557"/>
      <c r="I55" s="557"/>
      <c r="J55" s="557"/>
      <c r="K55" s="557"/>
      <c r="L55" s="557"/>
      <c r="M55" s="557"/>
      <c r="N55" s="557"/>
      <c r="O55" s="557"/>
      <c r="P55" s="557"/>
      <c r="Q55" s="557"/>
      <c r="R55" s="557"/>
      <c r="S55" s="557"/>
      <c r="T55" s="557"/>
      <c r="U55" s="557"/>
      <c r="V55" s="557"/>
      <c r="W55" s="557"/>
      <c r="X55" s="557"/>
      <c r="Y55" s="557"/>
      <c r="Z55" s="557"/>
      <c r="AA55" s="557"/>
      <c r="AB55" s="557"/>
      <c r="AC55" s="557"/>
      <c r="AD55" s="557"/>
      <c r="AE55" s="557"/>
      <c r="AF55" s="557"/>
      <c r="AG55" s="557"/>
      <c r="AH55" s="557"/>
      <c r="AI55" s="557"/>
      <c r="AJ55" s="557"/>
      <c r="AK55" s="557"/>
      <c r="AL55" s="557"/>
      <c r="AM55" s="557"/>
      <c r="AN55" s="557"/>
      <c r="AO55" s="557"/>
      <c r="AP55" s="557"/>
      <c r="AQ55" s="557"/>
      <c r="AR55" s="557"/>
      <c r="AS55" s="557"/>
      <c r="AT55" s="557"/>
      <c r="AU55" s="557"/>
      <c r="AV55" s="557"/>
      <c r="AW55" s="557"/>
      <c r="AX55" s="557"/>
      <c r="AY55" s="557"/>
      <c r="AZ55" s="557"/>
      <c r="BA55" s="557"/>
      <c r="BB55" s="557"/>
      <c r="BC55" s="557"/>
      <c r="BD55" s="557"/>
      <c r="BE55" s="557"/>
      <c r="BF55" s="557"/>
      <c r="BG55" s="557"/>
      <c r="BH55" s="557"/>
      <c r="BI55" s="557"/>
      <c r="BJ55" s="557"/>
      <c r="BK55" s="557"/>
      <c r="BL55" s="557"/>
      <c r="BM55" s="557"/>
      <c r="BN55" s="557"/>
      <c r="BO55" s="557"/>
      <c r="BP55" s="557"/>
      <c r="BQ55" s="557"/>
      <c r="BR55" s="557"/>
      <c r="BS55" s="557"/>
      <c r="BT55" s="557"/>
      <c r="BU55" s="557"/>
      <c r="BV55" s="557"/>
      <c r="BW55" s="557"/>
      <c r="BX55" s="557"/>
      <c r="BY55" s="557"/>
      <c r="BZ55" s="557"/>
      <c r="CA55" s="557"/>
      <c r="CB55" s="557"/>
      <c r="CC55" s="557"/>
      <c r="CD55" s="557"/>
      <c r="CE55" s="557"/>
      <c r="CF55" s="557"/>
      <c r="CG55" s="557"/>
      <c r="CH55" s="557"/>
      <c r="CI55" s="557"/>
      <c r="CJ55" s="557"/>
      <c r="CK55" s="557"/>
      <c r="CL55" s="557"/>
      <c r="CM55" s="557"/>
      <c r="CN55" s="557"/>
      <c r="CO55" s="557"/>
      <c r="CP55" s="557"/>
      <c r="CQ55" s="557"/>
      <c r="CR55" s="557"/>
      <c r="CS55" s="557"/>
      <c r="CT55" s="557"/>
      <c r="CU55" s="557"/>
      <c r="CV55" s="557"/>
      <c r="CW55" s="557"/>
      <c r="CX55" s="557"/>
      <c r="CY55" s="557"/>
      <c r="CZ55" s="557"/>
      <c r="DA55" s="557"/>
      <c r="DB55" s="557"/>
      <c r="DC55" s="557"/>
      <c r="DD55" s="557"/>
      <c r="DE55" s="557"/>
      <c r="DF55" s="557"/>
      <c r="DG55" s="557"/>
      <c r="DH55" s="557"/>
      <c r="DI55" s="557"/>
      <c r="DJ55" s="557"/>
      <c r="DK55" s="557"/>
      <c r="DL55" s="557"/>
      <c r="DM55" s="557"/>
      <c r="DN55" s="557"/>
      <c r="DO55" s="557"/>
      <c r="DP55" s="557"/>
      <c r="DQ55" s="557"/>
      <c r="DR55" s="557"/>
      <c r="DS55" s="557"/>
      <c r="DT55" s="557"/>
      <c r="DU55" s="557"/>
      <c r="DV55" s="557"/>
      <c r="DW55" s="557"/>
      <c r="DX55" s="557"/>
      <c r="DY55" s="557"/>
      <c r="DZ55" s="557"/>
      <c r="EA55" s="557"/>
      <c r="EB55" s="557"/>
      <c r="EC55" s="557"/>
      <c r="ED55" s="557"/>
      <c r="EE55" s="557"/>
      <c r="EF55" s="557"/>
      <c r="EG55" s="557"/>
      <c r="EH55" s="557"/>
      <c r="EI55" s="557"/>
      <c r="EJ55" s="557"/>
      <c r="EK55" s="557"/>
      <c r="EL55" s="557"/>
      <c r="EM55" s="557"/>
      <c r="EN55" s="557"/>
      <c r="EO55" s="557"/>
      <c r="EP55" s="557"/>
      <c r="EQ55" s="557"/>
      <c r="ER55" s="557"/>
      <c r="ES55" s="557"/>
      <c r="ET55" s="557"/>
      <c r="EU55" s="557"/>
      <c r="EV55" s="557"/>
      <c r="EW55" s="557"/>
      <c r="EX55" s="557"/>
      <c r="EY55" s="557"/>
      <c r="EZ55" s="557"/>
      <c r="FA55" s="557"/>
      <c r="FB55" s="557"/>
      <c r="FC55" s="557"/>
      <c r="FD55" s="557"/>
      <c r="FE55" s="557"/>
      <c r="FF55" s="557"/>
      <c r="FG55" s="557"/>
      <c r="FH55" s="557"/>
      <c r="FI55" s="557"/>
      <c r="FJ55" s="557"/>
      <c r="FK55" s="557"/>
      <c r="FL55" s="557"/>
      <c r="FM55" s="557"/>
      <c r="FN55" s="557"/>
      <c r="FO55" s="557"/>
      <c r="FP55" s="557"/>
      <c r="FQ55" s="557"/>
      <c r="FR55" s="557"/>
      <c r="FS55" s="557"/>
      <c r="FT55" s="557"/>
      <c r="FU55" s="557"/>
      <c r="FV55" s="557"/>
      <c r="FW55" s="557"/>
      <c r="FX55" s="557"/>
      <c r="FY55" s="557"/>
      <c r="FZ55" s="557"/>
      <c r="GA55" s="557"/>
      <c r="GB55" s="557"/>
      <c r="GC55" s="557"/>
      <c r="GD55" s="557"/>
      <c r="GE55" s="557"/>
      <c r="GF55" s="557"/>
      <c r="GG55" s="557"/>
      <c r="GH55" s="557"/>
      <c r="GI55" s="557"/>
      <c r="GJ55" s="557"/>
      <c r="GK55" s="557"/>
      <c r="GL55" s="557"/>
      <c r="GM55" s="557"/>
      <c r="GN55" s="557"/>
      <c r="GO55" s="557"/>
      <c r="GP55" s="557"/>
      <c r="GQ55" s="557"/>
      <c r="GR55" s="557"/>
      <c r="GS55" s="557"/>
      <c r="GT55" s="557"/>
      <c r="GU55" s="557"/>
      <c r="GV55" s="557"/>
      <c r="GW55" s="557"/>
      <c r="GX55" s="557"/>
      <c r="GY55" s="557"/>
      <c r="GZ55" s="557"/>
      <c r="HA55" s="557"/>
      <c r="HB55" s="557"/>
      <c r="HC55" s="557"/>
      <c r="HD55" s="557"/>
      <c r="HE55" s="557"/>
      <c r="HF55" s="557"/>
      <c r="HG55" s="557"/>
      <c r="HH55" s="557"/>
      <c r="HI55" s="557"/>
      <c r="HJ55" s="557"/>
      <c r="HK55" s="557"/>
      <c r="HL55" s="557"/>
      <c r="HM55" s="557"/>
      <c r="HN55" s="557"/>
      <c r="HO55" s="557"/>
      <c r="HP55" s="557"/>
      <c r="HQ55" s="557"/>
      <c r="HR55" s="557"/>
      <c r="HS55" s="557"/>
      <c r="HT55" s="557"/>
      <c r="HU55" s="557"/>
      <c r="HV55" s="557"/>
      <c r="HW55" s="557"/>
      <c r="HX55" s="557"/>
      <c r="HY55" s="557"/>
      <c r="HZ55" s="557"/>
      <c r="IA55" s="557"/>
      <c r="IB55" s="557"/>
      <c r="IC55" s="557"/>
      <c r="ID55" s="557"/>
      <c r="IE55" s="557"/>
      <c r="IF55" s="557"/>
      <c r="IG55" s="557"/>
      <c r="IH55" s="557"/>
      <c r="II55" s="557"/>
      <c r="IJ55" s="557"/>
      <c r="IK55" s="557"/>
      <c r="IL55" s="557"/>
      <c r="IM55" s="557"/>
      <c r="IN55" s="557"/>
      <c r="IO55" s="557"/>
      <c r="IP55" s="557"/>
      <c r="IQ55" s="557"/>
      <c r="IR55" s="557"/>
      <c r="IS55" s="557"/>
      <c r="IT55" s="557"/>
      <c r="IU55" s="557"/>
      <c r="IV55" s="557"/>
    </row>
    <row r="56" spans="1:256" s="194" customFormat="1" ht="23.25" customHeight="1" x14ac:dyDescent="0.2">
      <c r="A56" s="1"/>
      <c r="B56" s="570" t="s">
        <v>1043</v>
      </c>
      <c r="C56" s="570"/>
      <c r="D56" s="570"/>
      <c r="E56" s="570"/>
      <c r="F56" s="570"/>
    </row>
    <row r="57" spans="1:256" s="194" customFormat="1" ht="55" customHeight="1" x14ac:dyDescent="0.2">
      <c r="A57" s="1"/>
      <c r="B57" s="564"/>
      <c r="C57" s="562" t="s">
        <v>994</v>
      </c>
      <c r="D57" s="562" t="s">
        <v>997</v>
      </c>
      <c r="E57" s="562" t="s">
        <v>995</v>
      </c>
      <c r="F57" s="562" t="s">
        <v>996</v>
      </c>
    </row>
    <row r="58" spans="1:256" s="194" customFormat="1" ht="55" customHeight="1" x14ac:dyDescent="0.2">
      <c r="A58" s="1"/>
      <c r="B58" s="565"/>
      <c r="C58" s="563"/>
      <c r="D58" s="563"/>
      <c r="E58" s="563"/>
      <c r="F58" s="563"/>
    </row>
    <row r="59" spans="1:256" s="194" customFormat="1" ht="55" customHeight="1" x14ac:dyDescent="0.2">
      <c r="A59" s="88" t="s">
        <v>1006</v>
      </c>
      <c r="B59" s="344" t="s">
        <v>1044</v>
      </c>
      <c r="C59" s="343">
        <v>206</v>
      </c>
      <c r="D59" s="343">
        <v>335</v>
      </c>
      <c r="E59" s="343">
        <v>835</v>
      </c>
      <c r="F59" s="343">
        <f t="shared" ref="F59:F64" si="1">SUM(C59:E59)</f>
        <v>1376</v>
      </c>
    </row>
    <row r="60" spans="1:256" s="194" customFormat="1" ht="55" customHeight="1" x14ac:dyDescent="0.2">
      <c r="A60" s="88" t="s">
        <v>1007</v>
      </c>
      <c r="B60" s="347" t="s">
        <v>1045</v>
      </c>
      <c r="C60" s="343">
        <v>0</v>
      </c>
      <c r="D60" s="343">
        <v>0</v>
      </c>
      <c r="E60" s="343">
        <v>0</v>
      </c>
      <c r="F60" s="343">
        <f t="shared" si="1"/>
        <v>0</v>
      </c>
    </row>
    <row r="61" spans="1:256" s="194" customFormat="1" ht="55" customHeight="1" x14ac:dyDescent="0.2">
      <c r="A61" s="88" t="s">
        <v>1008</v>
      </c>
      <c r="B61" s="344" t="s">
        <v>1046</v>
      </c>
      <c r="C61" s="343">
        <f>(C59-C60)</f>
        <v>206</v>
      </c>
      <c r="D61" s="343">
        <f>(D59-D60)</f>
        <v>335</v>
      </c>
      <c r="E61" s="343">
        <f>(E59-E60)</f>
        <v>835</v>
      </c>
      <c r="F61" s="343">
        <f t="shared" si="1"/>
        <v>1376</v>
      </c>
    </row>
    <row r="62" spans="1:256" s="194" customFormat="1" ht="55" customHeight="1" x14ac:dyDescent="0.2">
      <c r="A62" s="88" t="s">
        <v>1009</v>
      </c>
      <c r="B62" s="346" t="s">
        <v>1047</v>
      </c>
      <c r="C62" s="343">
        <v>104</v>
      </c>
      <c r="D62" s="343">
        <v>203</v>
      </c>
      <c r="E62" s="343">
        <v>557</v>
      </c>
      <c r="F62" s="343">
        <f t="shared" si="1"/>
        <v>864</v>
      </c>
    </row>
    <row r="63" spans="1:256" s="194" customFormat="1" ht="55" customHeight="1" x14ac:dyDescent="0.2">
      <c r="A63" s="88" t="s">
        <v>1010</v>
      </c>
      <c r="B63" s="345" t="s">
        <v>1048</v>
      </c>
      <c r="C63" s="343">
        <v>31</v>
      </c>
      <c r="D63" s="343">
        <v>29</v>
      </c>
      <c r="E63" s="343">
        <v>53</v>
      </c>
      <c r="F63" s="343">
        <f t="shared" si="1"/>
        <v>113</v>
      </c>
    </row>
    <row r="64" spans="1:256" s="194" customFormat="1" ht="55" customHeight="1" x14ac:dyDescent="0.2">
      <c r="A64" s="88" t="s">
        <v>1011</v>
      </c>
      <c r="B64" s="345" t="s">
        <v>1049</v>
      </c>
      <c r="C64" s="343">
        <v>1</v>
      </c>
      <c r="D64" s="343">
        <v>2</v>
      </c>
      <c r="E64" s="343">
        <v>17</v>
      </c>
      <c r="F64" s="343">
        <f t="shared" si="1"/>
        <v>20</v>
      </c>
    </row>
    <row r="65" spans="1:6" s="194" customFormat="1" ht="55" customHeight="1" x14ac:dyDescent="0.2">
      <c r="A65" s="88" t="s">
        <v>1012</v>
      </c>
      <c r="B65" s="346" t="s">
        <v>998</v>
      </c>
      <c r="C65" s="343">
        <f>SUM(C62:C64)</f>
        <v>136</v>
      </c>
      <c r="D65" s="343">
        <f>SUM(D62:D64)</f>
        <v>234</v>
      </c>
      <c r="E65" s="343">
        <f>SUM(E62:E64)</f>
        <v>627</v>
      </c>
      <c r="F65" s="343">
        <f>SUM(F62:F64)</f>
        <v>997</v>
      </c>
    </row>
    <row r="66" spans="1:6" s="194" customFormat="1" ht="55" customHeight="1" x14ac:dyDescent="0.2">
      <c r="A66" s="88" t="s">
        <v>1013</v>
      </c>
      <c r="B66" s="346" t="s">
        <v>1050</v>
      </c>
      <c r="C66" s="394">
        <f>C65/C61</f>
        <v>0.66019417475728159</v>
      </c>
      <c r="D66" s="394">
        <f>D65/D61</f>
        <v>0.69850746268656716</v>
      </c>
      <c r="E66" s="394">
        <f>E65/E61</f>
        <v>0.75089820359281434</v>
      </c>
      <c r="F66" s="394">
        <f>F65/F61</f>
        <v>0.7245639534883721</v>
      </c>
    </row>
    <row r="67" spans="1:6" s="194" customFormat="1" ht="55" customHeight="1" x14ac:dyDescent="0.2">
      <c r="A67" s="1"/>
      <c r="B67" s="568" t="s">
        <v>993</v>
      </c>
      <c r="C67" s="569"/>
      <c r="D67" s="569"/>
      <c r="E67" s="569"/>
      <c r="F67" s="569"/>
    </row>
    <row r="68" spans="1:6" s="194" customFormat="1" ht="55" customHeight="1" x14ac:dyDescent="0.2">
      <c r="A68" s="1"/>
      <c r="B68" s="566"/>
      <c r="C68" s="567" t="s">
        <v>994</v>
      </c>
      <c r="D68" s="567" t="s">
        <v>997</v>
      </c>
      <c r="E68" s="567" t="s">
        <v>995</v>
      </c>
      <c r="F68" s="567" t="s">
        <v>996</v>
      </c>
    </row>
    <row r="69" spans="1:6" s="194" customFormat="1" ht="55" customHeight="1" x14ac:dyDescent="0.2">
      <c r="A69" s="1"/>
      <c r="B69" s="566"/>
      <c r="C69" s="567"/>
      <c r="D69" s="567"/>
      <c r="E69" s="567"/>
      <c r="F69" s="567"/>
    </row>
    <row r="70" spans="1:6" s="194" customFormat="1" ht="55" customHeight="1" x14ac:dyDescent="0.2">
      <c r="A70" s="88" t="s">
        <v>1006</v>
      </c>
      <c r="B70" s="348" t="s">
        <v>999</v>
      </c>
      <c r="C70" s="495">
        <v>222</v>
      </c>
      <c r="D70" s="495">
        <v>276</v>
      </c>
      <c r="E70" s="495">
        <v>745</v>
      </c>
      <c r="F70" s="125">
        <f t="shared" ref="F70:F76" si="2">SUM(C70:E70)</f>
        <v>1243</v>
      </c>
    </row>
    <row r="71" spans="1:6" s="194" customFormat="1" ht="55" customHeight="1" x14ac:dyDescent="0.2">
      <c r="A71" s="88" t="s">
        <v>1007</v>
      </c>
      <c r="B71" s="349" t="s">
        <v>1000</v>
      </c>
      <c r="C71" s="495">
        <v>1</v>
      </c>
      <c r="D71" s="495">
        <v>0</v>
      </c>
      <c r="E71" s="495">
        <v>1</v>
      </c>
      <c r="F71" s="125">
        <f t="shared" si="2"/>
        <v>2</v>
      </c>
    </row>
    <row r="72" spans="1:6" s="194" customFormat="1" ht="55" customHeight="1" x14ac:dyDescent="0.2">
      <c r="A72" s="88" t="s">
        <v>1008</v>
      </c>
      <c r="B72" s="348" t="s">
        <v>1001</v>
      </c>
      <c r="C72" s="383">
        <f>(C70-C71)</f>
        <v>221</v>
      </c>
      <c r="D72" s="383">
        <f>(D70-D71)</f>
        <v>276</v>
      </c>
      <c r="E72" s="383">
        <f>(E70-E71)</f>
        <v>744</v>
      </c>
      <c r="F72" s="125">
        <f t="shared" si="2"/>
        <v>1241</v>
      </c>
    </row>
    <row r="73" spans="1:6" s="194" customFormat="1" ht="55" customHeight="1" x14ac:dyDescent="0.2">
      <c r="A73" s="88" t="s">
        <v>1009</v>
      </c>
      <c r="B73" s="348" t="s">
        <v>1002</v>
      </c>
      <c r="C73" s="495">
        <v>126</v>
      </c>
      <c r="D73" s="495">
        <v>172</v>
      </c>
      <c r="E73" s="495">
        <v>490</v>
      </c>
      <c r="F73" s="125">
        <f t="shared" si="2"/>
        <v>788</v>
      </c>
    </row>
    <row r="74" spans="1:6" s="194" customFormat="1" ht="55" customHeight="1" x14ac:dyDescent="0.2">
      <c r="A74" s="88" t="s">
        <v>1010</v>
      </c>
      <c r="B74" s="348" t="s">
        <v>1003</v>
      </c>
      <c r="C74" s="495">
        <v>23</v>
      </c>
      <c r="D74" s="495">
        <v>37</v>
      </c>
      <c r="E74" s="495">
        <v>60</v>
      </c>
      <c r="F74" s="125">
        <f t="shared" si="2"/>
        <v>120</v>
      </c>
    </row>
    <row r="75" spans="1:6" s="194" customFormat="1" ht="55" customHeight="1" x14ac:dyDescent="0.2">
      <c r="A75" s="88" t="s">
        <v>1011</v>
      </c>
      <c r="B75" s="345" t="s">
        <v>1004</v>
      </c>
      <c r="C75" s="495">
        <v>6</v>
      </c>
      <c r="D75" s="495">
        <v>2</v>
      </c>
      <c r="E75" s="495">
        <v>9</v>
      </c>
      <c r="F75" s="125">
        <f t="shared" si="2"/>
        <v>17</v>
      </c>
    </row>
    <row r="76" spans="1:6" s="194" customFormat="1" ht="55" customHeight="1" x14ac:dyDescent="0.2">
      <c r="A76" s="88" t="s">
        <v>1012</v>
      </c>
      <c r="B76" s="346" t="s">
        <v>998</v>
      </c>
      <c r="C76" s="125">
        <f>SUM(C73:C75)</f>
        <v>155</v>
      </c>
      <c r="D76" s="125">
        <f>SUM(D73:D75)</f>
        <v>211</v>
      </c>
      <c r="E76" s="125">
        <f>SUM(E73:E75)</f>
        <v>559</v>
      </c>
      <c r="F76" s="125">
        <f t="shared" si="2"/>
        <v>925</v>
      </c>
    </row>
    <row r="77" spans="1:6" s="194" customFormat="1" ht="55" customHeight="1" x14ac:dyDescent="0.2">
      <c r="A77" s="88" t="s">
        <v>1013</v>
      </c>
      <c r="B77" s="346" t="s">
        <v>1005</v>
      </c>
      <c r="C77" s="134">
        <f>C76/C72</f>
        <v>0.70135746606334837</v>
      </c>
      <c r="D77" s="134">
        <f>D76/D72</f>
        <v>0.76449275362318836</v>
      </c>
      <c r="E77" s="134">
        <f>E76/E72</f>
        <v>0.75134408602150538</v>
      </c>
      <c r="F77" s="134">
        <f>F76/F72</f>
        <v>0.74536663980660756</v>
      </c>
    </row>
    <row r="78" spans="1:6" ht="30.8" customHeight="1" x14ac:dyDescent="0.25">
      <c r="B78" s="3" t="s">
        <v>474</v>
      </c>
      <c r="F78" s="107"/>
    </row>
    <row r="79" spans="1:6" ht="14.25" customHeight="1" x14ac:dyDescent="0.2">
      <c r="A79" s="195"/>
      <c r="B79" s="203"/>
      <c r="C79" s="203"/>
      <c r="D79" s="203"/>
      <c r="E79" s="203"/>
      <c r="F79" s="204"/>
    </row>
    <row r="80" spans="1:6" ht="27" customHeight="1" x14ac:dyDescent="0.2">
      <c r="A80" s="195"/>
      <c r="B80" s="590" t="s">
        <v>1051</v>
      </c>
      <c r="C80" s="590"/>
      <c r="D80" s="590"/>
      <c r="E80" s="590"/>
      <c r="F80" s="204"/>
    </row>
    <row r="81" spans="1:6" ht="12.8" customHeight="1" x14ac:dyDescent="0.2">
      <c r="A81" s="195"/>
      <c r="B81" s="203"/>
      <c r="C81" s="203"/>
      <c r="D81" s="203"/>
      <c r="E81" s="203"/>
      <c r="F81" s="204"/>
    </row>
    <row r="82" spans="1:6" x14ac:dyDescent="0.2">
      <c r="A82" s="195"/>
      <c r="B82" s="205" t="s">
        <v>1052</v>
      </c>
      <c r="C82" s="203"/>
      <c r="D82" s="203"/>
      <c r="E82" s="203"/>
      <c r="F82" s="204"/>
    </row>
    <row r="83" spans="1:6" s="203" customFormat="1" ht="17.2" customHeight="1" x14ac:dyDescent="0.2">
      <c r="A83" s="2" t="s">
        <v>107</v>
      </c>
      <c r="B83" s="542" t="s">
        <v>1053</v>
      </c>
      <c r="C83" s="588"/>
      <c r="D83" s="588"/>
      <c r="E83" s="589"/>
      <c r="F83" s="106"/>
    </row>
    <row r="84" spans="1:6" s="203" customFormat="1" ht="56.95" customHeight="1" x14ac:dyDescent="0.2">
      <c r="A84" s="28" t="s">
        <v>360</v>
      </c>
      <c r="B84" s="542" t="s">
        <v>1054</v>
      </c>
      <c r="C84" s="588"/>
      <c r="D84" s="588"/>
      <c r="E84" s="589"/>
      <c r="F84" s="106"/>
    </row>
    <row r="85" spans="1:6" s="203" customFormat="1" ht="30.8" customHeight="1" x14ac:dyDescent="0.2">
      <c r="A85" s="28" t="s">
        <v>361</v>
      </c>
      <c r="B85" s="542" t="s">
        <v>1055</v>
      </c>
      <c r="C85" s="588"/>
      <c r="D85" s="588"/>
      <c r="E85" s="589"/>
      <c r="F85" s="106">
        <f>F83-F84</f>
        <v>0</v>
      </c>
    </row>
    <row r="86" spans="1:6" s="203" customFormat="1" ht="23.25" customHeight="1" x14ac:dyDescent="0.2">
      <c r="A86" s="28" t="s">
        <v>362</v>
      </c>
      <c r="B86" s="559" t="s">
        <v>369</v>
      </c>
      <c r="C86" s="560"/>
      <c r="D86" s="560"/>
      <c r="E86" s="561"/>
      <c r="F86" s="106"/>
    </row>
    <row r="87" spans="1:6" s="203" customFormat="1" ht="21.8" customHeight="1" x14ac:dyDescent="0.2">
      <c r="A87" s="2" t="s">
        <v>363</v>
      </c>
      <c r="B87" s="559" t="s">
        <v>370</v>
      </c>
      <c r="C87" s="560"/>
      <c r="D87" s="560"/>
      <c r="E87" s="561"/>
      <c r="F87" s="106"/>
    </row>
    <row r="88" spans="1:6" s="203" customFormat="1" ht="24.75" customHeight="1" x14ac:dyDescent="0.2">
      <c r="A88" s="2" t="s">
        <v>364</v>
      </c>
      <c r="B88" s="559" t="s">
        <v>371</v>
      </c>
      <c r="C88" s="560"/>
      <c r="D88" s="560"/>
      <c r="E88" s="561"/>
      <c r="F88" s="106"/>
    </row>
    <row r="89" spans="1:6" s="203" customFormat="1" ht="29.95" customHeight="1" x14ac:dyDescent="0.2">
      <c r="A89" s="2" t="s">
        <v>365</v>
      </c>
      <c r="B89" s="559" t="s">
        <v>372</v>
      </c>
      <c r="C89" s="560"/>
      <c r="D89" s="560"/>
      <c r="E89" s="561"/>
      <c r="F89" s="106"/>
    </row>
    <row r="90" spans="1:6" s="203" customFormat="1" ht="12.8" customHeight="1" x14ac:dyDescent="0.2">
      <c r="A90" s="2" t="s">
        <v>366</v>
      </c>
      <c r="B90" s="559" t="s">
        <v>373</v>
      </c>
      <c r="C90" s="560"/>
      <c r="D90" s="560"/>
      <c r="E90" s="561"/>
      <c r="F90" s="106"/>
    </row>
    <row r="91" spans="1:6" s="203" customFormat="1" ht="12.8" customHeight="1" x14ac:dyDescent="0.2">
      <c r="A91" s="2" t="s">
        <v>367</v>
      </c>
      <c r="B91" s="559" t="s">
        <v>374</v>
      </c>
      <c r="C91" s="560"/>
      <c r="D91" s="560"/>
      <c r="E91" s="561"/>
      <c r="F91" s="106"/>
    </row>
    <row r="92" spans="1:6" s="203" customFormat="1" ht="12.8" customHeight="1" x14ac:dyDescent="0.2">
      <c r="A92" s="2" t="s">
        <v>368</v>
      </c>
      <c r="B92" s="559" t="s">
        <v>375</v>
      </c>
      <c r="C92" s="560"/>
      <c r="D92" s="560"/>
      <c r="E92" s="561"/>
      <c r="F92" s="106"/>
    </row>
    <row r="93" spans="1:6" s="203" customFormat="1" ht="25.55" customHeight="1" x14ac:dyDescent="0.2">
      <c r="A93" s="2"/>
      <c r="B93" s="53"/>
      <c r="C93" s="53"/>
      <c r="D93" s="53"/>
      <c r="E93" s="53"/>
      <c r="F93" s="206"/>
    </row>
    <row r="94" spans="1:6" s="203" customFormat="1" x14ac:dyDescent="0.2">
      <c r="A94" s="195"/>
      <c r="B94" s="205" t="s">
        <v>989</v>
      </c>
      <c r="F94" s="204"/>
    </row>
    <row r="95" spans="1:6" s="203" customFormat="1" ht="19" customHeight="1" x14ac:dyDescent="0.2">
      <c r="A95" s="2" t="s">
        <v>107</v>
      </c>
      <c r="B95" s="542" t="s">
        <v>990</v>
      </c>
      <c r="C95" s="588"/>
      <c r="D95" s="588"/>
      <c r="E95" s="589"/>
      <c r="F95" s="106"/>
    </row>
    <row r="96" spans="1:6" s="203" customFormat="1" ht="53.2" customHeight="1" x14ac:dyDescent="0.2">
      <c r="A96" s="28" t="s">
        <v>360</v>
      </c>
      <c r="B96" s="542" t="s">
        <v>991</v>
      </c>
      <c r="C96" s="588"/>
      <c r="D96" s="588"/>
      <c r="E96" s="589"/>
      <c r="F96" s="106"/>
    </row>
    <row r="97" spans="1:6" s="203" customFormat="1" ht="29.95" customHeight="1" x14ac:dyDescent="0.2">
      <c r="A97" s="28" t="s">
        <v>361</v>
      </c>
      <c r="B97" s="542" t="s">
        <v>992</v>
      </c>
      <c r="C97" s="588"/>
      <c r="D97" s="588"/>
      <c r="E97" s="589"/>
      <c r="F97" s="106">
        <f>F95-F96</f>
        <v>0</v>
      </c>
    </row>
    <row r="98" spans="1:6" s="203" customFormat="1" ht="12.8" customHeight="1" x14ac:dyDescent="0.2">
      <c r="A98" s="28" t="s">
        <v>362</v>
      </c>
      <c r="B98" s="559" t="s">
        <v>369</v>
      </c>
      <c r="C98" s="560"/>
      <c r="D98" s="560"/>
      <c r="E98" s="561"/>
      <c r="F98" s="106"/>
    </row>
    <row r="99" spans="1:6" ht="12.8" customHeight="1" x14ac:dyDescent="0.2">
      <c r="A99" s="2" t="s">
        <v>363</v>
      </c>
      <c r="B99" s="559" t="s">
        <v>370</v>
      </c>
      <c r="C99" s="560"/>
      <c r="D99" s="560"/>
      <c r="E99" s="561"/>
      <c r="F99" s="106"/>
    </row>
    <row r="100" spans="1:6" ht="23.25" customHeight="1" x14ac:dyDescent="0.2">
      <c r="A100" s="2" t="s">
        <v>364</v>
      </c>
      <c r="B100" s="559" t="s">
        <v>371</v>
      </c>
      <c r="C100" s="560"/>
      <c r="D100" s="560"/>
      <c r="E100" s="561"/>
      <c r="F100" s="106"/>
    </row>
    <row r="101" spans="1:6" ht="28" customHeight="1" x14ac:dyDescent="0.2">
      <c r="A101" s="2" t="s">
        <v>365</v>
      </c>
      <c r="B101" s="559" t="s">
        <v>372</v>
      </c>
      <c r="C101" s="560"/>
      <c r="D101" s="560"/>
      <c r="E101" s="561"/>
      <c r="F101" s="106"/>
    </row>
    <row r="102" spans="1:6" ht="12.8" customHeight="1" x14ac:dyDescent="0.2">
      <c r="A102" s="2" t="s">
        <v>366</v>
      </c>
      <c r="B102" s="559" t="s">
        <v>373</v>
      </c>
      <c r="C102" s="560"/>
      <c r="D102" s="560"/>
      <c r="E102" s="561"/>
      <c r="F102" s="106"/>
    </row>
    <row r="103" spans="1:6" ht="12.8" customHeight="1" x14ac:dyDescent="0.2">
      <c r="A103" s="2" t="s">
        <v>367</v>
      </c>
      <c r="B103" s="559" t="s">
        <v>374</v>
      </c>
      <c r="C103" s="560"/>
      <c r="D103" s="560"/>
      <c r="E103" s="561"/>
      <c r="F103" s="106"/>
    </row>
    <row r="104" spans="1:6" ht="12.8" customHeight="1" x14ac:dyDescent="0.2">
      <c r="A104" s="2" t="s">
        <v>368</v>
      </c>
      <c r="B104" s="559" t="s">
        <v>375</v>
      </c>
      <c r="C104" s="560"/>
      <c r="D104" s="560"/>
      <c r="E104" s="561"/>
      <c r="F104" s="106"/>
    </row>
    <row r="105" spans="1:6" ht="24.75" customHeight="1" x14ac:dyDescent="0.2"/>
    <row r="106" spans="1:6" ht="13.1" x14ac:dyDescent="0.25">
      <c r="B106" s="3" t="s">
        <v>106</v>
      </c>
    </row>
    <row r="107" spans="1:6" ht="78.75" customHeight="1" x14ac:dyDescent="0.2">
      <c r="B107" s="587" t="s">
        <v>1056</v>
      </c>
      <c r="C107" s="539"/>
      <c r="D107" s="539"/>
      <c r="E107" s="539"/>
      <c r="F107" s="539"/>
    </row>
    <row r="108" spans="1:6" ht="59.25" customHeight="1" x14ac:dyDescent="0.2">
      <c r="A108" s="2" t="s">
        <v>376</v>
      </c>
      <c r="B108" s="591" t="s">
        <v>1057</v>
      </c>
      <c r="C108" s="552"/>
      <c r="D108" s="552"/>
      <c r="E108" s="552"/>
      <c r="F108" s="30">
        <v>0.87</v>
      </c>
    </row>
    <row r="109" spans="1:6" x14ac:dyDescent="0.2"/>
    <row r="110" spans="1:6" hidden="1" x14ac:dyDescent="0.2"/>
    <row r="111" spans="1:6" ht="65.3" hidden="1" customHeight="1" x14ac:dyDescent="0.2"/>
    <row r="112" spans="1:6" ht="51.75" hidden="1" customHeight="1"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sheetData>
  <mergeCells count="57">
    <mergeCell ref="B108:E108"/>
    <mergeCell ref="B100:E100"/>
    <mergeCell ref="B101:E101"/>
    <mergeCell ref="B102:E102"/>
    <mergeCell ref="B103:E103"/>
    <mergeCell ref="B104:E104"/>
    <mergeCell ref="B32:C32"/>
    <mergeCell ref="B33:C33"/>
    <mergeCell ref="B51:F51"/>
    <mergeCell ref="B107:F107"/>
    <mergeCell ref="B95:E95"/>
    <mergeCell ref="B80:E80"/>
    <mergeCell ref="B83:E83"/>
    <mergeCell ref="B96:E96"/>
    <mergeCell ref="B97:E97"/>
    <mergeCell ref="B98:E98"/>
    <mergeCell ref="B99:E99"/>
    <mergeCell ref="B84:E84"/>
    <mergeCell ref="B85:E85"/>
    <mergeCell ref="B86:E86"/>
    <mergeCell ref="B87:E87"/>
    <mergeCell ref="B92:E92"/>
    <mergeCell ref="B25:C25"/>
    <mergeCell ref="B27:C27"/>
    <mergeCell ref="B29:C29"/>
    <mergeCell ref="B30:C30"/>
    <mergeCell ref="B31:C31"/>
    <mergeCell ref="B91:E91"/>
    <mergeCell ref="B56:F56"/>
    <mergeCell ref="C57:C58"/>
    <mergeCell ref="D57:D58"/>
    <mergeCell ref="A1:F1"/>
    <mergeCell ref="B3:F3"/>
    <mergeCell ref="C4:D4"/>
    <mergeCell ref="E4:F4"/>
    <mergeCell ref="B18:E18"/>
    <mergeCell ref="B19:E19"/>
    <mergeCell ref="B20:E20"/>
    <mergeCell ref="B22:F22"/>
    <mergeCell ref="B23:C23"/>
    <mergeCell ref="B24:C24"/>
    <mergeCell ref="B26:C26"/>
    <mergeCell ref="B28:C28"/>
    <mergeCell ref="B53:IV55"/>
    <mergeCell ref="B52:C52"/>
    <mergeCell ref="B88:E88"/>
    <mergeCell ref="B89:E89"/>
    <mergeCell ref="B90:E90"/>
    <mergeCell ref="E57:E58"/>
    <mergeCell ref="F57:F58"/>
    <mergeCell ref="B57:B58"/>
    <mergeCell ref="B68:B69"/>
    <mergeCell ref="C68:C69"/>
    <mergeCell ref="D68:D69"/>
    <mergeCell ref="E68:E69"/>
    <mergeCell ref="F68:F69"/>
    <mergeCell ref="B67:F67"/>
  </mergeCells>
  <phoneticPr fontId="0" type="noConversion"/>
  <pageMargins left="0.75" right="0.75" top="1" bottom="1" header="0.5" footer="0.5"/>
  <pageSetup scale="69" orientation="portrait" r:id="rId1"/>
  <headerFooter alignWithMargins="0">
    <oddHeader>&amp;CCommon Data Set 2018-2019</oddHeader>
    <oddFooter>&amp;C&amp;A&amp;RPage &amp;P</oddFooter>
  </headerFooter>
  <rowBreaks count="3" manualBreakCount="3">
    <brk id="48" max="16383" man="1"/>
    <brk id="66" max="16383" man="1"/>
    <brk id="9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8"/>
  <sheetViews>
    <sheetView showGridLines="0" showRowColHeaders="0" showRuler="0" view="pageLayout" zoomScaleNormal="100" workbookViewId="0">
      <selection sqref="A1:F1"/>
    </sheetView>
  </sheetViews>
  <sheetFormatPr defaultColWidth="0" defaultRowHeight="12.45" zeroHeight="1" x14ac:dyDescent="0.2"/>
  <cols>
    <col min="1" max="1" width="4.375" style="1" customWidth="1"/>
    <col min="2" max="2" width="27" customWidth="1"/>
    <col min="3" max="6" width="14.75" customWidth="1"/>
    <col min="7" max="7" width="8.625" customWidth="1"/>
    <col min="8" max="8" width="0.75" customWidth="1"/>
  </cols>
  <sheetData>
    <row r="1" spans="1:6" ht="17.7" x14ac:dyDescent="0.2">
      <c r="A1" s="537" t="s">
        <v>377</v>
      </c>
      <c r="B1" s="646"/>
      <c r="C1" s="646"/>
      <c r="D1" s="646"/>
      <c r="E1" s="646"/>
      <c r="F1" s="646"/>
    </row>
    <row r="2" spans="1:6" ht="15.05" x14ac:dyDescent="0.25">
      <c r="B2" s="25" t="s">
        <v>378</v>
      </c>
    </row>
    <row r="3" spans="1:6" x14ac:dyDescent="0.2">
      <c r="A3" s="661" t="s">
        <v>611</v>
      </c>
      <c r="B3" s="650" t="s">
        <v>1017</v>
      </c>
      <c r="C3" s="663"/>
      <c r="D3" s="663"/>
      <c r="E3" s="663"/>
      <c r="F3" s="663"/>
    </row>
    <row r="4" spans="1:6" ht="92.95" customHeight="1" x14ac:dyDescent="0.2">
      <c r="A4" s="662"/>
      <c r="B4" s="663"/>
      <c r="C4" s="663"/>
      <c r="D4" s="663"/>
      <c r="E4" s="663"/>
      <c r="F4" s="663"/>
    </row>
    <row r="5" spans="1:6" ht="13.1" x14ac:dyDescent="0.2">
      <c r="A5" s="2" t="s">
        <v>611</v>
      </c>
      <c r="B5" s="542" t="s">
        <v>298</v>
      </c>
      <c r="C5" s="588"/>
      <c r="D5" s="589"/>
      <c r="E5" s="308">
        <v>3235</v>
      </c>
    </row>
    <row r="6" spans="1:6" ht="13.1" x14ac:dyDescent="0.2">
      <c r="A6" s="2" t="s">
        <v>611</v>
      </c>
      <c r="B6" s="647" t="s">
        <v>299</v>
      </c>
      <c r="C6" s="603"/>
      <c r="D6" s="604"/>
      <c r="E6" s="46">
        <v>4195</v>
      </c>
    </row>
    <row r="7" spans="1:6" ht="13.1" x14ac:dyDescent="0.2">
      <c r="A7" s="2"/>
      <c r="B7" s="14"/>
      <c r="C7" s="44"/>
      <c r="D7" s="44"/>
      <c r="E7" s="14"/>
    </row>
    <row r="8" spans="1:6" ht="13.1" x14ac:dyDescent="0.2">
      <c r="A8" s="2" t="s">
        <v>611</v>
      </c>
      <c r="B8" s="647" t="s">
        <v>300</v>
      </c>
      <c r="C8" s="603"/>
      <c r="D8" s="604"/>
      <c r="E8" s="46">
        <v>2045</v>
      </c>
    </row>
    <row r="9" spans="1:6" ht="13.1" x14ac:dyDescent="0.2">
      <c r="A9" s="2" t="s">
        <v>611</v>
      </c>
      <c r="B9" s="647" t="s">
        <v>742</v>
      </c>
      <c r="C9" s="603"/>
      <c r="D9" s="604"/>
      <c r="E9" s="46">
        <v>2990</v>
      </c>
    </row>
    <row r="10" spans="1:6" ht="13.1" x14ac:dyDescent="0.2">
      <c r="A10" s="2"/>
      <c r="B10" s="14"/>
      <c r="C10" s="32"/>
      <c r="D10" s="32"/>
      <c r="E10" s="14"/>
    </row>
    <row r="11" spans="1:6" ht="13.1" x14ac:dyDescent="0.2">
      <c r="A11" s="2" t="s">
        <v>611</v>
      </c>
      <c r="B11" s="647" t="s">
        <v>732</v>
      </c>
      <c r="C11" s="603"/>
      <c r="D11" s="604"/>
      <c r="E11" s="46">
        <v>540</v>
      </c>
    </row>
    <row r="12" spans="1:6" ht="13.1" x14ac:dyDescent="0.2">
      <c r="A12" s="2" t="s">
        <v>611</v>
      </c>
      <c r="B12" s="649" t="s">
        <v>733</v>
      </c>
      <c r="C12" s="603"/>
      <c r="D12" s="604"/>
      <c r="E12" s="46">
        <v>0</v>
      </c>
    </row>
    <row r="13" spans="1:6" ht="13.1" x14ac:dyDescent="0.2">
      <c r="A13" s="2"/>
      <c r="B13" s="14"/>
      <c r="C13" s="32"/>
      <c r="D13" s="32"/>
      <c r="E13" s="14"/>
    </row>
    <row r="14" spans="1:6" ht="13.1" x14ac:dyDescent="0.2">
      <c r="A14" s="2" t="s">
        <v>611</v>
      </c>
      <c r="B14" s="652" t="s">
        <v>734</v>
      </c>
      <c r="C14" s="603"/>
      <c r="D14" s="604"/>
      <c r="E14" s="46">
        <v>688</v>
      </c>
    </row>
    <row r="15" spans="1:6" ht="13.1" x14ac:dyDescent="0.2">
      <c r="A15" s="2" t="s">
        <v>611</v>
      </c>
      <c r="B15" s="649" t="s">
        <v>735</v>
      </c>
      <c r="C15" s="603"/>
      <c r="D15" s="604"/>
      <c r="E15" s="46">
        <v>0</v>
      </c>
    </row>
    <row r="16" spans="1:6" x14ac:dyDescent="0.2"/>
    <row r="17" spans="1:6" ht="29.3" customHeight="1" x14ac:dyDescent="0.2">
      <c r="A17" s="2" t="s">
        <v>612</v>
      </c>
      <c r="B17" s="650" t="s">
        <v>736</v>
      </c>
      <c r="C17" s="651"/>
      <c r="D17" s="651"/>
      <c r="E17" s="651"/>
      <c r="F17" s="538"/>
    </row>
    <row r="18" spans="1:6" ht="13.1" x14ac:dyDescent="0.25">
      <c r="A18" s="2"/>
      <c r="B18" s="634"/>
      <c r="C18" s="635"/>
      <c r="D18" s="635"/>
      <c r="E18" s="36" t="s">
        <v>495</v>
      </c>
      <c r="F18" s="36" t="s">
        <v>496</v>
      </c>
    </row>
    <row r="19" spans="1:6" ht="13.1" x14ac:dyDescent="0.2">
      <c r="A19" s="2" t="s">
        <v>612</v>
      </c>
      <c r="B19" s="597" t="s">
        <v>379</v>
      </c>
      <c r="C19" s="597"/>
      <c r="D19" s="597"/>
      <c r="E19" s="405" t="s">
        <v>1070</v>
      </c>
      <c r="F19" s="36"/>
    </row>
    <row r="20" spans="1:6" ht="13.1" x14ac:dyDescent="0.2">
      <c r="A20" s="2" t="s">
        <v>612</v>
      </c>
      <c r="B20" s="653" t="s">
        <v>1018</v>
      </c>
      <c r="C20" s="654"/>
      <c r="D20" s="654"/>
      <c r="E20" s="43"/>
      <c r="F20" s="32"/>
    </row>
    <row r="21" spans="1:6" ht="13.1" x14ac:dyDescent="0.2">
      <c r="A21" s="2" t="s">
        <v>612</v>
      </c>
      <c r="B21" s="655" t="s">
        <v>960</v>
      </c>
      <c r="C21" s="656"/>
      <c r="D21" s="657"/>
      <c r="E21" s="9">
        <v>1221</v>
      </c>
      <c r="F21" s="32"/>
    </row>
    <row r="22" spans="1:6" ht="13.1" x14ac:dyDescent="0.2">
      <c r="A22" s="2" t="s">
        <v>612</v>
      </c>
      <c r="B22" s="658" t="s">
        <v>443</v>
      </c>
      <c r="C22" s="658"/>
      <c r="D22" s="658"/>
      <c r="E22" s="9">
        <v>430</v>
      </c>
      <c r="F22" s="32"/>
    </row>
    <row r="23" spans="1:6" ht="13.1" x14ac:dyDescent="0.2">
      <c r="A23" s="2" t="s">
        <v>612</v>
      </c>
      <c r="B23" s="658" t="s">
        <v>444</v>
      </c>
      <c r="C23" s="658"/>
      <c r="D23" s="658"/>
      <c r="E23" s="9">
        <v>118</v>
      </c>
    </row>
    <row r="24" spans="1:6" ht="13.1" x14ac:dyDescent="0.25">
      <c r="A24" s="2"/>
      <c r="B24" s="634"/>
      <c r="C24" s="635"/>
      <c r="D24" s="635"/>
      <c r="E24" s="36" t="s">
        <v>495</v>
      </c>
      <c r="F24" s="36" t="s">
        <v>496</v>
      </c>
    </row>
    <row r="25" spans="1:6" ht="13.1" x14ac:dyDescent="0.2">
      <c r="A25" s="2" t="s">
        <v>612</v>
      </c>
      <c r="B25" s="660" t="s">
        <v>645</v>
      </c>
      <c r="C25" s="597"/>
      <c r="D25" s="597"/>
      <c r="E25" s="304"/>
      <c r="F25" s="406" t="s">
        <v>1070</v>
      </c>
    </row>
    <row r="26" spans="1:6" ht="13.1" x14ac:dyDescent="0.2">
      <c r="A26" s="2" t="s">
        <v>612</v>
      </c>
      <c r="B26" s="660" t="s">
        <v>646</v>
      </c>
      <c r="C26" s="679"/>
      <c r="D26" s="597"/>
      <c r="E26" s="304"/>
      <c r="F26" s="36"/>
    </row>
    <row r="27" spans="1:6" ht="13.1" x14ac:dyDescent="0.2">
      <c r="A27" s="2" t="s">
        <v>612</v>
      </c>
      <c r="B27" s="660" t="s">
        <v>647</v>
      </c>
      <c r="C27" s="679"/>
      <c r="D27" s="597"/>
      <c r="E27" s="304"/>
      <c r="F27" s="36"/>
    </row>
    <row r="28" spans="1:6" x14ac:dyDescent="0.2">
      <c r="B28" s="6"/>
      <c r="C28" s="6"/>
      <c r="D28" s="6"/>
    </row>
    <row r="29" spans="1:6" ht="15.05" x14ac:dyDescent="0.25">
      <c r="A29" s="49"/>
      <c r="B29" s="25" t="s">
        <v>380</v>
      </c>
    </row>
    <row r="30" spans="1:6" ht="13.1" x14ac:dyDescent="0.25">
      <c r="A30" s="2" t="s">
        <v>610</v>
      </c>
      <c r="B30" s="3" t="s">
        <v>690</v>
      </c>
    </row>
    <row r="31" spans="1:6" ht="13.1" x14ac:dyDescent="0.2">
      <c r="A31" s="2" t="s">
        <v>610</v>
      </c>
      <c r="B31" s="559" t="s">
        <v>381</v>
      </c>
      <c r="C31" s="560"/>
      <c r="D31" s="561"/>
      <c r="E31" s="304"/>
      <c r="F31" s="32"/>
    </row>
    <row r="32" spans="1:6" ht="13.1" x14ac:dyDescent="0.2">
      <c r="A32" s="2" t="s">
        <v>610</v>
      </c>
      <c r="B32" s="633" t="s">
        <v>445</v>
      </c>
      <c r="C32" s="680"/>
      <c r="D32" s="681"/>
      <c r="E32" s="407" t="s">
        <v>1070</v>
      </c>
      <c r="F32" s="32"/>
    </row>
    <row r="33" spans="1:6" ht="12.8" customHeight="1" x14ac:dyDescent="0.2">
      <c r="A33" s="2" t="s">
        <v>610</v>
      </c>
      <c r="B33" s="559" t="s">
        <v>446</v>
      </c>
      <c r="C33" s="560"/>
      <c r="D33" s="561"/>
      <c r="E33" s="304"/>
      <c r="F33" s="32"/>
    </row>
    <row r="34" spans="1:6" x14ac:dyDescent="0.2"/>
    <row r="35" spans="1:6" ht="29.3" customHeight="1" x14ac:dyDescent="0.2">
      <c r="A35" s="2" t="s">
        <v>613</v>
      </c>
      <c r="B35" s="659" t="s">
        <v>892</v>
      </c>
      <c r="C35" s="659"/>
      <c r="D35" s="659"/>
      <c r="E35" s="659"/>
      <c r="F35" s="538"/>
    </row>
    <row r="36" spans="1:6" ht="13.1" x14ac:dyDescent="0.2">
      <c r="A36" s="2" t="s">
        <v>613</v>
      </c>
      <c r="B36" s="552" t="s">
        <v>447</v>
      </c>
      <c r="C36" s="552"/>
      <c r="D36" s="408" t="s">
        <v>1070</v>
      </c>
      <c r="F36" s="32"/>
    </row>
    <row r="37" spans="1:6" ht="13.1" x14ac:dyDescent="0.2">
      <c r="A37" s="2" t="s">
        <v>613</v>
      </c>
      <c r="B37" s="595" t="s">
        <v>448</v>
      </c>
      <c r="C37" s="552"/>
      <c r="D37" s="304"/>
      <c r="F37" s="32"/>
    </row>
    <row r="38" spans="1:6" ht="12.8" customHeight="1" x14ac:dyDescent="0.2">
      <c r="A38" s="2" t="s">
        <v>613</v>
      </c>
      <c r="B38" s="552" t="s">
        <v>449</v>
      </c>
      <c r="C38" s="552"/>
      <c r="D38" s="304"/>
      <c r="F38" s="32"/>
    </row>
    <row r="39" spans="1:6" x14ac:dyDescent="0.2"/>
    <row r="40" spans="1:6" ht="55" customHeight="1" x14ac:dyDescent="0.2">
      <c r="A40" s="2" t="s">
        <v>614</v>
      </c>
      <c r="B40" s="650" t="s">
        <v>581</v>
      </c>
      <c r="C40" s="676"/>
      <c r="D40" s="676"/>
      <c r="E40" s="676"/>
      <c r="F40" s="538"/>
    </row>
    <row r="41" spans="1:6" ht="23.6" x14ac:dyDescent="0.2">
      <c r="A41" s="2" t="s">
        <v>614</v>
      </c>
      <c r="B41" s="179"/>
      <c r="C41" s="33" t="s">
        <v>893</v>
      </c>
      <c r="D41" s="34" t="s">
        <v>894</v>
      </c>
      <c r="E41" s="50"/>
      <c r="F41" s="35"/>
    </row>
    <row r="42" spans="1:6" ht="13.1" x14ac:dyDescent="0.2">
      <c r="A42" s="2" t="s">
        <v>614</v>
      </c>
      <c r="B42" s="48" t="s">
        <v>895</v>
      </c>
      <c r="C42" s="409">
        <v>26</v>
      </c>
      <c r="D42" s="409">
        <v>26</v>
      </c>
      <c r="F42" s="35"/>
    </row>
    <row r="43" spans="1:6" ht="13.1" x14ac:dyDescent="0.2">
      <c r="A43" s="2" t="s">
        <v>614</v>
      </c>
      <c r="B43" s="48" t="s">
        <v>896</v>
      </c>
      <c r="C43" s="409">
        <v>4</v>
      </c>
      <c r="D43" s="409">
        <v>4</v>
      </c>
      <c r="F43" s="35"/>
    </row>
    <row r="44" spans="1:6" ht="13.1" x14ac:dyDescent="0.2">
      <c r="A44" s="2" t="s">
        <v>614</v>
      </c>
      <c r="B44" s="48" t="s">
        <v>897</v>
      </c>
      <c r="C44" s="409">
        <v>4</v>
      </c>
      <c r="D44" s="409">
        <v>4</v>
      </c>
      <c r="F44" s="35"/>
    </row>
    <row r="45" spans="1:6" ht="13.1" x14ac:dyDescent="0.2">
      <c r="A45" s="2" t="s">
        <v>614</v>
      </c>
      <c r="B45" s="48" t="s">
        <v>898</v>
      </c>
      <c r="C45" s="409">
        <v>4</v>
      </c>
      <c r="D45" s="409">
        <v>4</v>
      </c>
      <c r="F45" s="35"/>
    </row>
    <row r="46" spans="1:6" ht="24.9" x14ac:dyDescent="0.2">
      <c r="A46" s="2" t="s">
        <v>614</v>
      </c>
      <c r="B46" s="51" t="s">
        <v>691</v>
      </c>
      <c r="C46" s="409">
        <v>4</v>
      </c>
      <c r="D46" s="409">
        <v>4</v>
      </c>
      <c r="F46" s="35"/>
    </row>
    <row r="47" spans="1:6" ht="13.1" x14ac:dyDescent="0.2">
      <c r="A47" s="2" t="s">
        <v>614</v>
      </c>
      <c r="B47" s="48" t="s">
        <v>899</v>
      </c>
      <c r="C47" s="409">
        <v>3</v>
      </c>
      <c r="D47" s="409">
        <v>3</v>
      </c>
      <c r="F47" s="35"/>
    </row>
    <row r="48" spans="1:6" ht="13.1" x14ac:dyDescent="0.2">
      <c r="A48" s="2" t="s">
        <v>614</v>
      </c>
      <c r="B48" s="48" t="s">
        <v>900</v>
      </c>
      <c r="C48" s="409">
        <v>4</v>
      </c>
      <c r="D48" s="409">
        <v>4</v>
      </c>
      <c r="F48" s="35"/>
    </row>
    <row r="49" spans="1:6" ht="13.1" x14ac:dyDescent="0.2">
      <c r="A49" s="2" t="s">
        <v>614</v>
      </c>
      <c r="B49" s="48" t="s">
        <v>901</v>
      </c>
      <c r="C49" s="409"/>
      <c r="D49" s="409"/>
      <c r="F49" s="35"/>
    </row>
    <row r="50" spans="1:6" ht="13.1" x14ac:dyDescent="0.2">
      <c r="A50" s="2" t="s">
        <v>614</v>
      </c>
      <c r="B50" s="271" t="s">
        <v>902</v>
      </c>
      <c r="C50" s="409">
        <v>2</v>
      </c>
      <c r="D50" s="409">
        <v>2</v>
      </c>
      <c r="F50" s="35"/>
    </row>
    <row r="51" spans="1:6" ht="13.1" x14ac:dyDescent="0.2">
      <c r="A51" s="2" t="s">
        <v>614</v>
      </c>
      <c r="B51" s="277" t="s">
        <v>358</v>
      </c>
      <c r="C51" s="409"/>
      <c r="D51" s="409"/>
      <c r="F51" s="35"/>
    </row>
    <row r="52" spans="1:6" ht="13.1" x14ac:dyDescent="0.2">
      <c r="A52" s="2" t="s">
        <v>614</v>
      </c>
      <c r="B52" s="277" t="s">
        <v>359</v>
      </c>
      <c r="C52" s="409">
        <v>1</v>
      </c>
      <c r="D52" s="409">
        <v>1</v>
      </c>
      <c r="F52" s="35"/>
    </row>
    <row r="53" spans="1:6" ht="29.95" customHeight="1" x14ac:dyDescent="0.2">
      <c r="A53" s="2" t="s">
        <v>614</v>
      </c>
      <c r="B53" s="23" t="s">
        <v>1111</v>
      </c>
      <c r="C53" s="409">
        <v>4</v>
      </c>
      <c r="D53" s="409">
        <v>4</v>
      </c>
      <c r="F53" s="35"/>
    </row>
    <row r="54" spans="1:6" x14ac:dyDescent="0.2"/>
    <row r="55" spans="1:6" ht="15.05" x14ac:dyDescent="0.2">
      <c r="B55" s="37" t="s">
        <v>903</v>
      </c>
    </row>
    <row r="56" spans="1:6" ht="38.299999999999997" customHeight="1" x14ac:dyDescent="0.25">
      <c r="A56" s="2" t="s">
        <v>615</v>
      </c>
      <c r="B56" s="677" t="s">
        <v>608</v>
      </c>
      <c r="C56" s="678"/>
      <c r="D56" s="678"/>
      <c r="E56" s="678"/>
      <c r="F56" s="538"/>
    </row>
    <row r="57" spans="1:6" ht="13.1" x14ac:dyDescent="0.2">
      <c r="A57" s="2" t="s">
        <v>615</v>
      </c>
      <c r="B57" s="648" t="s">
        <v>609</v>
      </c>
      <c r="C57" s="597"/>
      <c r="D57" s="597"/>
      <c r="E57" s="38"/>
      <c r="F57" s="32"/>
    </row>
    <row r="58" spans="1:6" ht="13.1" x14ac:dyDescent="0.2">
      <c r="A58" s="2" t="s">
        <v>615</v>
      </c>
      <c r="B58" s="591" t="s">
        <v>475</v>
      </c>
      <c r="C58" s="552"/>
      <c r="D58" s="552"/>
      <c r="E58" s="131"/>
      <c r="F58" s="32"/>
    </row>
    <row r="59" spans="1:6" ht="13.1" x14ac:dyDescent="0.2">
      <c r="A59" s="2" t="s">
        <v>615</v>
      </c>
      <c r="B59" s="591" t="s">
        <v>477</v>
      </c>
      <c r="C59" s="591"/>
      <c r="D59" s="591"/>
      <c r="E59" s="38"/>
      <c r="F59" s="32"/>
    </row>
    <row r="60" spans="1:6" ht="13.1" x14ac:dyDescent="0.2">
      <c r="A60" s="2" t="s">
        <v>615</v>
      </c>
      <c r="B60" s="591" t="s">
        <v>476</v>
      </c>
      <c r="C60" s="591"/>
      <c r="D60" s="591"/>
      <c r="E60" s="38"/>
      <c r="F60" s="32"/>
    </row>
    <row r="61" spans="1:6" ht="13.1" x14ac:dyDescent="0.2">
      <c r="A61" s="2" t="s">
        <v>615</v>
      </c>
      <c r="B61" s="627" t="s">
        <v>977</v>
      </c>
      <c r="C61" s="628"/>
      <c r="D61" s="628"/>
      <c r="E61" s="215"/>
      <c r="F61" s="32"/>
    </row>
    <row r="62" spans="1:6" x14ac:dyDescent="0.2">
      <c r="B62" s="629"/>
      <c r="C62" s="630"/>
      <c r="D62" s="630"/>
      <c r="E62" s="47"/>
    </row>
    <row r="63" spans="1:6" x14ac:dyDescent="0.2">
      <c r="B63" s="6"/>
      <c r="C63" s="6"/>
      <c r="D63" s="6"/>
    </row>
    <row r="64" spans="1:6" ht="28.5" customHeight="1" x14ac:dyDescent="0.2">
      <c r="A64" s="2" t="s">
        <v>616</v>
      </c>
      <c r="B64" s="675" t="s">
        <v>904</v>
      </c>
      <c r="C64" s="675"/>
      <c r="D64" s="675"/>
      <c r="E64" s="675"/>
      <c r="F64" s="630"/>
    </row>
    <row r="65" spans="1:6" ht="26.2" x14ac:dyDescent="0.2">
      <c r="A65" s="2" t="s">
        <v>616</v>
      </c>
      <c r="B65" s="92"/>
      <c r="C65" s="38" t="s">
        <v>905</v>
      </c>
      <c r="D65" s="38" t="s">
        <v>906</v>
      </c>
      <c r="E65" s="38" t="s">
        <v>907</v>
      </c>
      <c r="F65" s="38" t="s">
        <v>908</v>
      </c>
    </row>
    <row r="66" spans="1:6" ht="14.4" x14ac:dyDescent="0.2">
      <c r="A66" s="2" t="s">
        <v>616</v>
      </c>
      <c r="B66" s="76" t="s">
        <v>909</v>
      </c>
      <c r="C66" s="77"/>
      <c r="D66" s="77"/>
      <c r="E66" s="77"/>
      <c r="F66" s="78"/>
    </row>
    <row r="67" spans="1:6" ht="24.9" x14ac:dyDescent="0.2">
      <c r="A67" s="2" t="s">
        <v>616</v>
      </c>
      <c r="B67" s="513" t="s">
        <v>648</v>
      </c>
      <c r="C67" s="410" t="s">
        <v>1089</v>
      </c>
      <c r="D67" s="410"/>
      <c r="E67" s="410"/>
      <c r="F67" s="411"/>
    </row>
    <row r="68" spans="1:6" ht="13.1" x14ac:dyDescent="0.2">
      <c r="A68" s="2" t="s">
        <v>616</v>
      </c>
      <c r="B68" s="39" t="s">
        <v>910</v>
      </c>
      <c r="C68" s="411"/>
      <c r="D68" s="410" t="s">
        <v>1089</v>
      </c>
      <c r="E68" s="411"/>
      <c r="F68" s="411"/>
    </row>
    <row r="69" spans="1:6" ht="13.1" x14ac:dyDescent="0.2">
      <c r="A69" s="2" t="s">
        <v>616</v>
      </c>
      <c r="B69" s="277" t="s">
        <v>649</v>
      </c>
      <c r="C69" s="410" t="s">
        <v>1089</v>
      </c>
      <c r="D69" s="411"/>
      <c r="E69" s="411"/>
      <c r="F69" s="411"/>
    </row>
    <row r="70" spans="1:6" ht="13.1" x14ac:dyDescent="0.2">
      <c r="A70" s="2" t="s">
        <v>616</v>
      </c>
      <c r="B70" s="39" t="s">
        <v>912</v>
      </c>
      <c r="C70" s="411"/>
      <c r="D70" s="410" t="s">
        <v>1089</v>
      </c>
      <c r="E70" s="411"/>
      <c r="F70" s="411"/>
    </row>
    <row r="71" spans="1:6" ht="13.1" x14ac:dyDescent="0.2">
      <c r="A71" s="2" t="s">
        <v>616</v>
      </c>
      <c r="B71" s="260" t="s">
        <v>650</v>
      </c>
      <c r="C71" s="411"/>
      <c r="D71" s="410" t="s">
        <v>1089</v>
      </c>
      <c r="E71" s="411"/>
      <c r="F71" s="411"/>
    </row>
    <row r="72" spans="1:6" ht="13.1" x14ac:dyDescent="0.2">
      <c r="A72" s="2" t="s">
        <v>616</v>
      </c>
      <c r="B72" s="39" t="s">
        <v>911</v>
      </c>
      <c r="C72" s="411"/>
      <c r="D72" s="410" t="s">
        <v>1089</v>
      </c>
      <c r="E72" s="411"/>
      <c r="F72" s="411"/>
    </row>
    <row r="73" spans="1:6" ht="14.4" x14ac:dyDescent="0.2">
      <c r="A73" s="2" t="s">
        <v>616</v>
      </c>
      <c r="B73" s="76" t="s">
        <v>913</v>
      </c>
      <c r="C73" s="412"/>
      <c r="D73" s="412"/>
      <c r="E73" s="412"/>
      <c r="F73" s="413"/>
    </row>
    <row r="74" spans="1:6" ht="13.1" x14ac:dyDescent="0.2">
      <c r="A74" s="2" t="s">
        <v>616</v>
      </c>
      <c r="B74" s="39" t="s">
        <v>914</v>
      </c>
      <c r="C74" s="411"/>
      <c r="D74" s="410" t="s">
        <v>1089</v>
      </c>
      <c r="E74" s="411"/>
      <c r="F74" s="411"/>
    </row>
    <row r="75" spans="1:6" ht="13.1" x14ac:dyDescent="0.2">
      <c r="A75" s="2" t="s">
        <v>616</v>
      </c>
      <c r="B75" s="39" t="s">
        <v>915</v>
      </c>
      <c r="C75" s="411"/>
      <c r="D75" s="410" t="s">
        <v>1089</v>
      </c>
      <c r="E75" s="411"/>
      <c r="F75" s="411"/>
    </row>
    <row r="76" spans="1:6" ht="13.1" x14ac:dyDescent="0.2">
      <c r="A76" s="2" t="s">
        <v>616</v>
      </c>
      <c r="B76" s="39" t="s">
        <v>916</v>
      </c>
      <c r="C76" s="411"/>
      <c r="D76" s="410" t="s">
        <v>1089</v>
      </c>
      <c r="E76" s="411"/>
      <c r="F76" s="411"/>
    </row>
    <row r="77" spans="1:6" ht="13.1" x14ac:dyDescent="0.2">
      <c r="A77" s="2" t="s">
        <v>616</v>
      </c>
      <c r="B77" s="39" t="s">
        <v>917</v>
      </c>
      <c r="C77" s="411"/>
      <c r="D77" s="410" t="s">
        <v>1089</v>
      </c>
      <c r="E77" s="411"/>
      <c r="F77" s="411"/>
    </row>
    <row r="78" spans="1:6" ht="13.1" x14ac:dyDescent="0.2">
      <c r="A78" s="2" t="s">
        <v>616</v>
      </c>
      <c r="B78" s="260" t="s">
        <v>651</v>
      </c>
      <c r="C78" s="411"/>
      <c r="D78" s="411"/>
      <c r="E78" s="410" t="s">
        <v>1089</v>
      </c>
      <c r="F78" s="411"/>
    </row>
    <row r="79" spans="1:6" ht="13.1" x14ac:dyDescent="0.2">
      <c r="A79" s="2" t="s">
        <v>616</v>
      </c>
      <c r="B79" s="39" t="s">
        <v>918</v>
      </c>
      <c r="C79" s="411"/>
      <c r="D79" s="411"/>
      <c r="E79" s="410" t="s">
        <v>1089</v>
      </c>
      <c r="F79" s="411"/>
    </row>
    <row r="80" spans="1:6" ht="13.1" x14ac:dyDescent="0.2">
      <c r="A80" s="2" t="s">
        <v>616</v>
      </c>
      <c r="B80" s="39" t="s">
        <v>919</v>
      </c>
      <c r="C80" s="411"/>
      <c r="D80" s="411"/>
      <c r="E80" s="410" t="s">
        <v>1089</v>
      </c>
      <c r="F80" s="411"/>
    </row>
    <row r="81" spans="1:8" ht="13.1" x14ac:dyDescent="0.2">
      <c r="A81" s="2" t="s">
        <v>616</v>
      </c>
      <c r="B81" s="39" t="s">
        <v>920</v>
      </c>
      <c r="C81" s="411"/>
      <c r="D81" s="411"/>
      <c r="E81" s="410" t="s">
        <v>1089</v>
      </c>
      <c r="F81" s="411"/>
    </row>
    <row r="82" spans="1:8" ht="24.9" x14ac:dyDescent="0.2">
      <c r="A82" s="2" t="s">
        <v>616</v>
      </c>
      <c r="B82" s="52" t="s">
        <v>921</v>
      </c>
      <c r="C82" s="411"/>
      <c r="D82" s="411"/>
      <c r="E82" s="411"/>
      <c r="F82" s="410" t="s">
        <v>1089</v>
      </c>
    </row>
    <row r="83" spans="1:8" ht="13.1" x14ac:dyDescent="0.2">
      <c r="A83" s="2" t="s">
        <v>616</v>
      </c>
      <c r="B83" s="260" t="s">
        <v>652</v>
      </c>
      <c r="C83" s="411"/>
      <c r="D83" s="411"/>
      <c r="E83" s="411"/>
      <c r="F83" s="410" t="s">
        <v>1089</v>
      </c>
    </row>
    <row r="84" spans="1:8" ht="13.1" x14ac:dyDescent="0.2">
      <c r="A84" s="2" t="s">
        <v>616</v>
      </c>
      <c r="B84" s="39" t="s">
        <v>923</v>
      </c>
      <c r="C84" s="411"/>
      <c r="D84" s="411"/>
      <c r="E84" s="410" t="s">
        <v>1089</v>
      </c>
      <c r="F84" s="411"/>
    </row>
    <row r="85" spans="1:8" ht="13.1" x14ac:dyDescent="0.2">
      <c r="A85" s="2" t="s">
        <v>616</v>
      </c>
      <c r="B85" s="39" t="s">
        <v>924</v>
      </c>
      <c r="C85" s="411"/>
      <c r="D85" s="411"/>
      <c r="E85" s="410" t="s">
        <v>1089</v>
      </c>
      <c r="F85" s="411"/>
    </row>
    <row r="86" spans="1:8" ht="13.1" x14ac:dyDescent="0.2">
      <c r="A86" s="2" t="s">
        <v>616</v>
      </c>
      <c r="B86" s="260" t="s">
        <v>653</v>
      </c>
      <c r="C86" s="411"/>
      <c r="D86" s="410" t="s">
        <v>1089</v>
      </c>
      <c r="E86" s="411"/>
      <c r="F86" s="411"/>
    </row>
    <row r="87" spans="1:8" x14ac:dyDescent="0.2"/>
    <row r="88" spans="1:8" ht="15.05" x14ac:dyDescent="0.25">
      <c r="B88" s="25" t="s">
        <v>925</v>
      </c>
    </row>
    <row r="89" spans="1:8" ht="13.1" x14ac:dyDescent="0.25">
      <c r="A89" s="2" t="s">
        <v>617</v>
      </c>
      <c r="B89" s="58" t="s">
        <v>633</v>
      </c>
      <c r="C89" s="54"/>
      <c r="D89" s="54"/>
      <c r="E89" s="54"/>
      <c r="F89" s="54"/>
      <c r="G89" s="54"/>
      <c r="H89" s="55"/>
    </row>
    <row r="90" spans="1:8" ht="13.1" x14ac:dyDescent="0.25">
      <c r="A90" s="2"/>
      <c r="B90" s="634"/>
      <c r="C90" s="635"/>
      <c r="D90" s="635"/>
      <c r="E90" s="36" t="s">
        <v>495</v>
      </c>
      <c r="F90" s="36" t="s">
        <v>496</v>
      </c>
      <c r="G90" s="54"/>
      <c r="H90" s="55"/>
    </row>
    <row r="91" spans="1:8" ht="39.799999999999997" customHeight="1" x14ac:dyDescent="0.2">
      <c r="A91" s="2" t="s">
        <v>634</v>
      </c>
      <c r="B91" s="633" t="s">
        <v>411</v>
      </c>
      <c r="C91" s="560"/>
      <c r="D91" s="561"/>
      <c r="E91" s="414" t="s">
        <v>1070</v>
      </c>
      <c r="F91" s="68"/>
      <c r="G91" s="54"/>
      <c r="H91" s="54"/>
    </row>
    <row r="92" spans="1:8" ht="26.2" customHeight="1" x14ac:dyDescent="0.2">
      <c r="A92" s="2" t="s">
        <v>634</v>
      </c>
      <c r="B92" s="638" t="s">
        <v>1019</v>
      </c>
      <c r="C92" s="639"/>
      <c r="D92" s="639"/>
      <c r="E92" s="639"/>
      <c r="F92" s="640"/>
      <c r="G92" s="56"/>
      <c r="H92" s="56"/>
    </row>
    <row r="93" spans="1:8" ht="12.8" customHeight="1" x14ac:dyDescent="0.2">
      <c r="A93" s="2" t="s">
        <v>634</v>
      </c>
      <c r="B93" s="187"/>
      <c r="C93" s="636" t="s">
        <v>871</v>
      </c>
      <c r="D93" s="637"/>
      <c r="E93" s="637"/>
      <c r="F93" s="593"/>
      <c r="G93" s="594"/>
      <c r="H93" s="56"/>
    </row>
    <row r="94" spans="1:8" ht="24.05" customHeight="1" x14ac:dyDescent="0.25">
      <c r="A94" s="2" t="s">
        <v>634</v>
      </c>
      <c r="B94" s="188"/>
      <c r="C94" s="61" t="s">
        <v>447</v>
      </c>
      <c r="D94" s="61" t="s">
        <v>448</v>
      </c>
      <c r="E94" s="61" t="s">
        <v>887</v>
      </c>
      <c r="F94" s="89" t="s">
        <v>888</v>
      </c>
      <c r="G94" s="189" t="s">
        <v>872</v>
      </c>
      <c r="H94" s="56"/>
    </row>
    <row r="95" spans="1:8" ht="12.8" customHeight="1" x14ac:dyDescent="0.2">
      <c r="A95" s="2" t="s">
        <v>634</v>
      </c>
      <c r="B95" s="261" t="s">
        <v>712</v>
      </c>
      <c r="C95" s="416"/>
      <c r="D95" s="416"/>
      <c r="E95" s="417" t="s">
        <v>1070</v>
      </c>
      <c r="F95" s="417"/>
      <c r="G95" s="415"/>
      <c r="H95" s="56"/>
    </row>
    <row r="96" spans="1:8" ht="12.8" customHeight="1" x14ac:dyDescent="0.2">
      <c r="A96" s="2" t="s">
        <v>634</v>
      </c>
      <c r="B96" s="261" t="s">
        <v>705</v>
      </c>
      <c r="C96" s="417"/>
      <c r="D96" s="417"/>
      <c r="E96" s="417"/>
      <c r="F96" s="417" t="s">
        <v>1070</v>
      </c>
      <c r="G96" s="415"/>
      <c r="H96" s="56"/>
    </row>
    <row r="97" spans="1:8" ht="12.8" customHeight="1" x14ac:dyDescent="0.2">
      <c r="A97" s="2" t="s">
        <v>634</v>
      </c>
      <c r="B97" s="261" t="s">
        <v>713</v>
      </c>
      <c r="C97" s="417"/>
      <c r="D97" s="417"/>
      <c r="E97" s="417"/>
      <c r="F97" s="417" t="s">
        <v>1070</v>
      </c>
      <c r="G97" s="415"/>
      <c r="H97" s="56"/>
    </row>
    <row r="98" spans="1:8" ht="24.9" x14ac:dyDescent="0.2">
      <c r="A98" s="2" t="s">
        <v>634</v>
      </c>
      <c r="B98" s="62" t="s">
        <v>714</v>
      </c>
      <c r="C98" s="416"/>
      <c r="D98" s="417"/>
      <c r="E98" s="417"/>
      <c r="F98" s="417"/>
      <c r="G98" s="415" t="s">
        <v>1070</v>
      </c>
      <c r="H98" s="56"/>
    </row>
    <row r="99" spans="1:8" ht="13.1" x14ac:dyDescent="0.2">
      <c r="A99" s="2" t="s">
        <v>634</v>
      </c>
      <c r="B99" s="191" t="s">
        <v>706</v>
      </c>
      <c r="C99" s="417"/>
      <c r="D99" s="417"/>
      <c r="E99" s="417"/>
      <c r="F99" s="417"/>
      <c r="G99" s="415" t="s">
        <v>1070</v>
      </c>
      <c r="H99" s="56"/>
    </row>
    <row r="100" spans="1:8" ht="12.8" customHeight="1" x14ac:dyDescent="0.2">
      <c r="A100" s="2"/>
      <c r="B100" s="65"/>
      <c r="C100" s="66"/>
      <c r="D100" s="66"/>
      <c r="E100" s="66"/>
      <c r="F100" s="66"/>
      <c r="G100" s="64"/>
      <c r="H100" s="56"/>
    </row>
    <row r="101" spans="1:8" ht="38.950000000000003" customHeight="1" x14ac:dyDescent="0.2">
      <c r="A101" s="232" t="s">
        <v>494</v>
      </c>
      <c r="B101" s="626" t="s">
        <v>1020</v>
      </c>
      <c r="C101" s="626"/>
      <c r="D101" s="626"/>
      <c r="E101" s="626"/>
      <c r="F101" s="626"/>
      <c r="G101" s="626"/>
      <c r="H101" s="56"/>
    </row>
    <row r="102" spans="1:8" s="224" customFormat="1" ht="19" customHeight="1" x14ac:dyDescent="0.2">
      <c r="A102" s="232" t="s">
        <v>494</v>
      </c>
      <c r="B102" s="632" t="s">
        <v>961</v>
      </c>
      <c r="C102" s="632"/>
      <c r="D102" s="632"/>
      <c r="E102" s="321"/>
      <c r="F102" s="320"/>
      <c r="G102" s="322"/>
      <c r="H102" s="56"/>
    </row>
    <row r="103" spans="1:8" s="224" customFormat="1" ht="12.8" customHeight="1" x14ac:dyDescent="0.2">
      <c r="A103" s="232" t="s">
        <v>494</v>
      </c>
      <c r="B103" s="632" t="s">
        <v>962</v>
      </c>
      <c r="C103" s="632"/>
      <c r="D103" s="632"/>
      <c r="E103" s="321"/>
      <c r="F103" s="320"/>
      <c r="G103" s="322"/>
      <c r="H103" s="56"/>
    </row>
    <row r="104" spans="1:8" s="224" customFormat="1" ht="12.8" customHeight="1" x14ac:dyDescent="0.2">
      <c r="A104" s="232" t="s">
        <v>494</v>
      </c>
      <c r="B104" s="632" t="s">
        <v>963</v>
      </c>
      <c r="C104" s="632"/>
      <c r="D104" s="632"/>
      <c r="E104" s="418" t="s">
        <v>1070</v>
      </c>
      <c r="F104" s="320"/>
      <c r="G104" s="322"/>
      <c r="H104" s="56"/>
    </row>
    <row r="105" spans="1:8" s="224" customFormat="1" ht="12.8" customHeight="1" x14ac:dyDescent="0.2">
      <c r="A105" s="232"/>
      <c r="B105" s="255"/>
      <c r="C105" s="255"/>
      <c r="D105" s="255"/>
      <c r="E105" s="262"/>
      <c r="F105" s="262"/>
      <c r="G105" s="323"/>
      <c r="H105" s="56"/>
    </row>
    <row r="106" spans="1:8" s="224" customFormat="1" ht="12.8" customHeight="1" x14ac:dyDescent="0.2">
      <c r="A106" s="232"/>
      <c r="B106" s="255"/>
      <c r="C106" s="255"/>
      <c r="D106" s="255"/>
      <c r="E106" s="262"/>
      <c r="F106" s="262"/>
      <c r="G106" s="323"/>
      <c r="H106" s="56"/>
    </row>
    <row r="107" spans="1:8" s="224" customFormat="1" ht="12.8" customHeight="1" x14ac:dyDescent="0.2">
      <c r="A107" s="232"/>
      <c r="B107" s="255"/>
      <c r="C107" s="255"/>
      <c r="D107" s="255"/>
      <c r="E107" s="262"/>
      <c r="F107" s="262"/>
      <c r="G107" s="323"/>
      <c r="H107" s="56"/>
    </row>
    <row r="108" spans="1:8" s="224" customFormat="1" ht="12.8" customHeight="1" x14ac:dyDescent="0.2">
      <c r="A108" s="232"/>
      <c r="B108" s="255"/>
      <c r="C108" s="255"/>
      <c r="D108" s="255"/>
      <c r="E108" s="262"/>
      <c r="F108" s="262"/>
      <c r="G108" s="323"/>
      <c r="H108" s="56"/>
    </row>
    <row r="109" spans="1:8" s="224" customFormat="1" ht="12.8" customHeight="1" x14ac:dyDescent="0.2">
      <c r="A109" s="232" t="s">
        <v>494</v>
      </c>
      <c r="B109" s="631" t="s">
        <v>967</v>
      </c>
      <c r="C109" s="631"/>
      <c r="D109" s="631"/>
      <c r="E109" s="631"/>
      <c r="F109" s="631"/>
      <c r="G109" s="631"/>
      <c r="H109" s="56"/>
    </row>
    <row r="110" spans="1:8" s="224" customFormat="1" ht="12.8" customHeight="1" x14ac:dyDescent="0.2">
      <c r="A110" s="232"/>
      <c r="B110" s="641" t="s">
        <v>1021</v>
      </c>
      <c r="C110" s="642"/>
      <c r="D110" s="642"/>
      <c r="E110" s="642"/>
      <c r="F110" s="642"/>
      <c r="G110" s="642"/>
      <c r="H110" s="56"/>
    </row>
    <row r="111" spans="1:8" s="224" customFormat="1" ht="12.8" customHeight="1" x14ac:dyDescent="0.2">
      <c r="A111" s="232"/>
      <c r="B111" s="643" t="s">
        <v>968</v>
      </c>
      <c r="C111" s="642"/>
      <c r="D111" s="642"/>
      <c r="E111" s="642"/>
      <c r="F111" s="642"/>
      <c r="G111" s="642"/>
      <c r="H111" s="56"/>
    </row>
    <row r="112" spans="1:8" s="224" customFormat="1" ht="12.8" customHeight="1" x14ac:dyDescent="0.2">
      <c r="A112" s="232" t="s">
        <v>494</v>
      </c>
      <c r="B112" s="631" t="s">
        <v>964</v>
      </c>
      <c r="C112" s="631"/>
      <c r="D112" s="631"/>
      <c r="E112" s="321"/>
      <c r="F112" s="262"/>
      <c r="G112" s="323"/>
      <c r="H112" s="56"/>
    </row>
    <row r="113" spans="1:8" s="224" customFormat="1" ht="12.8" customHeight="1" x14ac:dyDescent="0.2">
      <c r="A113" s="232" t="s">
        <v>494</v>
      </c>
      <c r="B113" s="631" t="s">
        <v>965</v>
      </c>
      <c r="C113" s="631"/>
      <c r="D113" s="631"/>
      <c r="E113" s="325"/>
      <c r="F113" s="262"/>
      <c r="G113" s="323"/>
      <c r="H113" s="56"/>
    </row>
    <row r="114" spans="1:8" s="224" customFormat="1" ht="12.8" customHeight="1" x14ac:dyDescent="0.2">
      <c r="A114" s="232" t="s">
        <v>494</v>
      </c>
      <c r="B114" s="631" t="s">
        <v>966</v>
      </c>
      <c r="C114" s="631"/>
      <c r="D114" s="631"/>
      <c r="E114" s="419" t="s">
        <v>1070</v>
      </c>
      <c r="F114" s="262"/>
      <c r="G114" s="323"/>
      <c r="H114" s="56"/>
    </row>
    <row r="115" spans="1:8" s="224" customFormat="1" ht="12.8" customHeight="1" x14ac:dyDescent="0.2">
      <c r="A115" s="232"/>
      <c r="B115" s="255"/>
      <c r="C115" s="255"/>
      <c r="D115" s="255"/>
      <c r="E115" s="262"/>
      <c r="F115" s="226"/>
      <c r="G115" s="64"/>
      <c r="H115" s="56"/>
    </row>
    <row r="116" spans="1:8" s="224" customFormat="1" ht="12.8" customHeight="1" x14ac:dyDescent="0.2">
      <c r="A116" s="232"/>
      <c r="B116" s="255"/>
      <c r="C116" s="255"/>
      <c r="D116" s="255"/>
      <c r="E116" s="262"/>
      <c r="F116" s="226"/>
      <c r="G116" s="64"/>
      <c r="H116" s="56"/>
    </row>
    <row r="117" spans="1:8" s="224" customFormat="1" ht="12.8" customHeight="1" x14ac:dyDescent="0.2">
      <c r="A117" s="31"/>
      <c r="B117" s="225"/>
      <c r="C117" s="226"/>
      <c r="D117" s="226"/>
      <c r="E117" s="226"/>
      <c r="F117" s="226"/>
      <c r="G117" s="64"/>
      <c r="H117" s="56"/>
    </row>
    <row r="118" spans="1:8" s="224" customFormat="1" ht="12.8" customHeight="1" thickBot="1" x14ac:dyDescent="0.25">
      <c r="A118" s="232" t="s">
        <v>462</v>
      </c>
      <c r="B118" s="631" t="s">
        <v>715</v>
      </c>
      <c r="C118" s="631"/>
      <c r="D118" s="631"/>
      <c r="E118" s="631"/>
      <c r="F118" s="631"/>
      <c r="G118" s="631"/>
      <c r="H118" s="56"/>
    </row>
    <row r="119" spans="1:8" s="224" customFormat="1" ht="12.8" customHeight="1" x14ac:dyDescent="0.2">
      <c r="A119" s="232" t="s">
        <v>462</v>
      </c>
      <c r="B119" s="255"/>
      <c r="C119" s="255"/>
      <c r="D119" s="255"/>
      <c r="E119" s="279" t="s">
        <v>95</v>
      </c>
      <c r="F119" s="280" t="s">
        <v>96</v>
      </c>
      <c r="G119" s="255"/>
      <c r="H119" s="56"/>
    </row>
    <row r="120" spans="1:8" s="224" customFormat="1" ht="13.6" customHeight="1" x14ac:dyDescent="0.2">
      <c r="A120" s="232" t="s">
        <v>462</v>
      </c>
      <c r="B120" s="625" t="s">
        <v>716</v>
      </c>
      <c r="C120" s="560"/>
      <c r="D120" s="561"/>
      <c r="E120" s="309"/>
      <c r="F120" s="310"/>
      <c r="G120" s="64"/>
      <c r="H120" s="56"/>
    </row>
    <row r="121" spans="1:8" s="224" customFormat="1" ht="12.8" customHeight="1" x14ac:dyDescent="0.2">
      <c r="A121" s="232" t="s">
        <v>462</v>
      </c>
      <c r="B121" s="625" t="s">
        <v>717</v>
      </c>
      <c r="C121" s="560"/>
      <c r="D121" s="561"/>
      <c r="E121" s="312"/>
      <c r="F121" s="311"/>
      <c r="G121" s="64"/>
      <c r="H121" s="56"/>
    </row>
    <row r="122" spans="1:8" s="224" customFormat="1" ht="15.75" customHeight="1" x14ac:dyDescent="0.2">
      <c r="A122" s="232" t="s">
        <v>462</v>
      </c>
      <c r="B122" s="592" t="s">
        <v>718</v>
      </c>
      <c r="C122" s="644"/>
      <c r="D122" s="645"/>
      <c r="E122" s="309"/>
      <c r="F122" s="311"/>
      <c r="G122" s="64"/>
      <c r="H122" s="56"/>
    </row>
    <row r="123" spans="1:8" s="224" customFormat="1" ht="12.8" customHeight="1" x14ac:dyDescent="0.2">
      <c r="A123" s="232" t="s">
        <v>462</v>
      </c>
      <c r="B123" s="582" t="s">
        <v>719</v>
      </c>
      <c r="C123" s="603"/>
      <c r="D123" s="604"/>
      <c r="E123" s="309"/>
      <c r="F123" s="311"/>
      <c r="G123" s="64"/>
      <c r="H123" s="56"/>
    </row>
    <row r="124" spans="1:8" s="224" customFormat="1" ht="28.5" customHeight="1" x14ac:dyDescent="0.2">
      <c r="A124" s="232" t="s">
        <v>462</v>
      </c>
      <c r="B124" s="605" t="s">
        <v>720</v>
      </c>
      <c r="C124" s="593"/>
      <c r="D124" s="594"/>
      <c r="E124" s="312"/>
      <c r="F124" s="311"/>
      <c r="G124" s="64"/>
      <c r="H124" s="56"/>
    </row>
    <row r="125" spans="1:8" s="224" customFormat="1" ht="15.05" customHeight="1" x14ac:dyDescent="0.2">
      <c r="A125" s="232" t="s">
        <v>462</v>
      </c>
      <c r="B125" s="582" t="s">
        <v>721</v>
      </c>
      <c r="C125" s="603"/>
      <c r="D125" s="604"/>
      <c r="E125" s="309"/>
      <c r="F125" s="310"/>
      <c r="G125" s="64"/>
      <c r="H125" s="56"/>
    </row>
    <row r="126" spans="1:8" s="224" customFormat="1" ht="12.8" customHeight="1" x14ac:dyDescent="0.2">
      <c r="A126" s="232" t="s">
        <v>462</v>
      </c>
      <c r="B126" s="582" t="s">
        <v>453</v>
      </c>
      <c r="C126" s="603"/>
      <c r="D126" s="604"/>
      <c r="E126" s="420" t="s">
        <v>1070</v>
      </c>
      <c r="F126" s="420" t="s">
        <v>1070</v>
      </c>
      <c r="G126" s="64"/>
      <c r="H126" s="56"/>
    </row>
    <row r="127" spans="1:8" s="224" customFormat="1" ht="12.8" customHeight="1" x14ac:dyDescent="0.2">
      <c r="A127" s="2"/>
      <c r="B127" s="65"/>
      <c r="C127" s="66"/>
      <c r="D127" s="66"/>
      <c r="E127" s="66"/>
      <c r="F127" s="66"/>
      <c r="G127" s="56"/>
      <c r="H127" s="56"/>
    </row>
    <row r="128" spans="1:8" ht="13.1" x14ac:dyDescent="0.25">
      <c r="A128" s="2" t="s">
        <v>463</v>
      </c>
      <c r="B128" s="615" t="s">
        <v>722</v>
      </c>
      <c r="C128" s="616"/>
      <c r="D128" s="616"/>
      <c r="E128" s="616"/>
      <c r="F128" s="616"/>
      <c r="G128" s="56"/>
      <c r="H128" s="56"/>
    </row>
    <row r="129" spans="1:8" ht="13.1" x14ac:dyDescent="0.25">
      <c r="A129" s="2" t="s">
        <v>463</v>
      </c>
      <c r="B129" s="67"/>
      <c r="C129" s="36" t="s">
        <v>495</v>
      </c>
      <c r="D129" s="36" t="s">
        <v>496</v>
      </c>
      <c r="E129" s="14"/>
      <c r="F129" s="14"/>
      <c r="G129" s="56"/>
      <c r="H129" s="56"/>
    </row>
    <row r="130" spans="1:8" ht="13.1" x14ac:dyDescent="0.2">
      <c r="A130" s="2"/>
      <c r="B130" s="63"/>
      <c r="C130" s="421" t="s">
        <v>1070</v>
      </c>
      <c r="D130" s="303"/>
      <c r="E130" s="56"/>
      <c r="F130" s="56"/>
      <c r="G130" s="56"/>
      <c r="H130" s="56"/>
    </row>
    <row r="131" spans="1:8" x14ac:dyDescent="0.2">
      <c r="C131" s="59"/>
      <c r="D131" s="60"/>
      <c r="E131" s="35"/>
      <c r="F131" s="32"/>
      <c r="H131" s="56"/>
    </row>
    <row r="132" spans="1:8" ht="13.1" x14ac:dyDescent="0.2">
      <c r="A132" s="2" t="s">
        <v>707</v>
      </c>
      <c r="B132" s="595" t="s">
        <v>711</v>
      </c>
      <c r="C132" s="552"/>
      <c r="D132" s="552"/>
      <c r="E132" s="168">
        <v>43132</v>
      </c>
      <c r="F132" s="32"/>
    </row>
    <row r="133" spans="1:8" ht="27" customHeight="1" x14ac:dyDescent="0.2">
      <c r="A133" s="2" t="s">
        <v>707</v>
      </c>
      <c r="B133" s="552" t="s">
        <v>710</v>
      </c>
      <c r="C133" s="552"/>
      <c r="D133" s="552"/>
      <c r="E133" s="422" t="s">
        <v>1100</v>
      </c>
      <c r="F133" s="32"/>
    </row>
    <row r="134" spans="1:8" ht="27" customHeight="1" x14ac:dyDescent="0.2">
      <c r="A134" s="2"/>
      <c r="B134" s="53"/>
      <c r="C134" s="53"/>
      <c r="D134" s="53"/>
      <c r="E134" s="70"/>
      <c r="F134" s="32"/>
    </row>
    <row r="135" spans="1:8" ht="25.55" customHeight="1" x14ac:dyDescent="0.2">
      <c r="A135" s="2" t="s">
        <v>709</v>
      </c>
      <c r="B135" s="612" t="s">
        <v>464</v>
      </c>
      <c r="C135" s="613"/>
      <c r="D135" s="613"/>
      <c r="E135" s="613"/>
      <c r="F135" s="614"/>
    </row>
    <row r="136" spans="1:8" ht="66.8" customHeight="1" x14ac:dyDescent="0.2">
      <c r="A136" s="2" t="s">
        <v>709</v>
      </c>
      <c r="B136" s="609" t="s">
        <v>1101</v>
      </c>
      <c r="C136" s="610"/>
      <c r="D136" s="610"/>
      <c r="E136" s="610"/>
      <c r="F136" s="611"/>
    </row>
    <row r="137" spans="1:8" ht="13.1" x14ac:dyDescent="0.2">
      <c r="A137" s="2"/>
      <c r="B137" s="172"/>
      <c r="C137" s="172"/>
      <c r="D137" s="172"/>
      <c r="E137" s="70"/>
      <c r="F137" s="32"/>
    </row>
    <row r="138" spans="1:8" ht="15.75" customHeight="1" x14ac:dyDescent="0.2">
      <c r="A138" s="231" t="s">
        <v>723</v>
      </c>
      <c r="B138" s="607" t="s">
        <v>6</v>
      </c>
      <c r="C138" s="608"/>
      <c r="D138" s="608"/>
      <c r="E138" s="608"/>
      <c r="F138" s="608"/>
      <c r="G138" s="56"/>
    </row>
    <row r="139" spans="1:8" ht="17.2" customHeight="1" x14ac:dyDescent="0.2">
      <c r="A139" s="231" t="s">
        <v>723</v>
      </c>
      <c r="B139" s="596" t="s">
        <v>7</v>
      </c>
      <c r="C139" s="606"/>
      <c r="D139" s="606"/>
      <c r="E139" s="423" t="s">
        <v>1070</v>
      </c>
      <c r="F139" s="56"/>
    </row>
    <row r="140" spans="1:8" ht="13.1" x14ac:dyDescent="0.2">
      <c r="A140" s="231" t="s">
        <v>723</v>
      </c>
      <c r="B140" s="592" t="s">
        <v>632</v>
      </c>
      <c r="C140" s="593"/>
      <c r="D140" s="594"/>
      <c r="E140" s="423" t="s">
        <v>1070</v>
      </c>
      <c r="F140" s="56"/>
    </row>
    <row r="141" spans="1:8" ht="13.1" x14ac:dyDescent="0.2">
      <c r="A141" s="231" t="s">
        <v>723</v>
      </c>
      <c r="B141" s="592" t="s">
        <v>708</v>
      </c>
      <c r="C141" s="593"/>
      <c r="D141" s="594"/>
      <c r="E141" s="426"/>
    </row>
    <row r="142" spans="1:8" ht="13.1" x14ac:dyDescent="0.2">
      <c r="A142" s="231" t="s">
        <v>723</v>
      </c>
      <c r="B142" s="592" t="s">
        <v>8</v>
      </c>
      <c r="C142" s="593"/>
      <c r="D142" s="594"/>
      <c r="E142" s="423" t="s">
        <v>1070</v>
      </c>
    </row>
    <row r="143" spans="1:8" ht="13.1" x14ac:dyDescent="0.2">
      <c r="A143" s="231" t="s">
        <v>723</v>
      </c>
      <c r="B143" s="602" t="s">
        <v>9</v>
      </c>
      <c r="C143" s="593"/>
      <c r="D143" s="594"/>
      <c r="E143" s="424"/>
      <c r="F143" s="32"/>
    </row>
    <row r="144" spans="1:8" ht="13.1" x14ac:dyDescent="0.2">
      <c r="A144" s="231" t="s">
        <v>723</v>
      </c>
      <c r="B144" s="592" t="s">
        <v>10</v>
      </c>
      <c r="C144" s="603"/>
      <c r="D144" s="604"/>
      <c r="E144" s="423" t="s">
        <v>1070</v>
      </c>
    </row>
    <row r="145" spans="1:11" ht="13.1" x14ac:dyDescent="0.2">
      <c r="A145" s="231" t="s">
        <v>723</v>
      </c>
      <c r="B145" s="596" t="s">
        <v>11</v>
      </c>
      <c r="C145" s="597"/>
      <c r="D145" s="597"/>
      <c r="E145" s="425"/>
    </row>
    <row r="146" spans="1:11" ht="13.1" x14ac:dyDescent="0.2">
      <c r="A146" s="2"/>
      <c r="B146" s="53"/>
      <c r="C146" s="53"/>
      <c r="D146" s="53"/>
      <c r="E146" s="70"/>
      <c r="F146" s="32"/>
    </row>
    <row r="147" spans="1:11" ht="15.05" x14ac:dyDescent="0.25">
      <c r="B147" s="25" t="s">
        <v>926</v>
      </c>
      <c r="C147" s="59"/>
      <c r="D147" s="40"/>
      <c r="F147" s="32"/>
    </row>
    <row r="148" spans="1:11" ht="38.950000000000003" customHeight="1" x14ac:dyDescent="0.2">
      <c r="B148" s="601" t="s">
        <v>1022</v>
      </c>
      <c r="C148" s="539"/>
      <c r="D148" s="539"/>
      <c r="E148" s="539"/>
      <c r="F148" s="539"/>
    </row>
    <row r="149" spans="1:11" ht="28" customHeight="1" x14ac:dyDescent="0.25">
      <c r="B149" s="25"/>
      <c r="C149" s="59"/>
      <c r="D149" s="40"/>
      <c r="F149" s="32"/>
    </row>
    <row r="150" spans="1:11" ht="116.55" customHeight="1" x14ac:dyDescent="0.2">
      <c r="A150" s="2" t="s">
        <v>618</v>
      </c>
      <c r="B150" s="598" t="s">
        <v>1023</v>
      </c>
      <c r="C150" s="599"/>
      <c r="D150" s="599"/>
      <c r="E150" s="599"/>
      <c r="F150" s="599"/>
      <c r="H150" s="259"/>
      <c r="I150" s="6"/>
      <c r="J150" s="6"/>
      <c r="K150" s="6"/>
    </row>
    <row r="151" spans="1:11" ht="13.6" customHeight="1" x14ac:dyDescent="0.25">
      <c r="A151" s="2"/>
      <c r="B151" s="72"/>
      <c r="C151" s="71"/>
      <c r="D151" s="71"/>
      <c r="E151" s="71"/>
      <c r="F151" s="71"/>
      <c r="H151" s="266"/>
    </row>
    <row r="152" spans="1:11" ht="13.1" x14ac:dyDescent="0.2">
      <c r="A152" s="2" t="s">
        <v>618</v>
      </c>
      <c r="B152" s="137" t="s">
        <v>927</v>
      </c>
      <c r="C152" s="74">
        <v>0.89</v>
      </c>
      <c r="D152" s="595" t="s">
        <v>928</v>
      </c>
      <c r="E152" s="591"/>
      <c r="F152" s="73">
        <v>1095</v>
      </c>
    </row>
    <row r="153" spans="1:11" ht="13.1" x14ac:dyDescent="0.2">
      <c r="A153" s="2" t="s">
        <v>618</v>
      </c>
      <c r="B153" s="137" t="s">
        <v>929</v>
      </c>
      <c r="C153" s="74">
        <v>0.27</v>
      </c>
      <c r="D153" s="595" t="s">
        <v>254</v>
      </c>
      <c r="E153" s="591"/>
      <c r="F153" s="73">
        <v>337</v>
      </c>
    </row>
    <row r="154" spans="1:11" s="509" customFormat="1" ht="13.1" x14ac:dyDescent="0.2">
      <c r="A154" s="508"/>
      <c r="B154" s="510"/>
      <c r="C154" s="511"/>
      <c r="D154" s="210"/>
      <c r="E154" s="507"/>
      <c r="F154" s="512"/>
    </row>
    <row r="155" spans="1:11" s="509" customFormat="1" ht="13.1" x14ac:dyDescent="0.2">
      <c r="A155" s="508"/>
      <c r="B155" s="510"/>
      <c r="C155" s="511"/>
      <c r="D155" s="210"/>
      <c r="E155" s="507"/>
      <c r="F155" s="512"/>
    </row>
    <row r="156" spans="1:11" s="509" customFormat="1" ht="13.1" x14ac:dyDescent="0.2">
      <c r="A156" s="508"/>
      <c r="B156" s="510"/>
      <c r="C156" s="511"/>
      <c r="D156" s="210"/>
      <c r="E156" s="507"/>
      <c r="F156" s="512"/>
    </row>
    <row r="157" spans="1:11" ht="13.1" x14ac:dyDescent="0.2">
      <c r="A157" s="2"/>
      <c r="B157" s="72"/>
      <c r="C157" s="71"/>
      <c r="D157" s="71"/>
      <c r="E157" s="71"/>
      <c r="F157" s="71"/>
    </row>
    <row r="158" spans="1:11" ht="13.1" x14ac:dyDescent="0.25">
      <c r="A158" s="2" t="s">
        <v>618</v>
      </c>
      <c r="B158" s="41"/>
      <c r="C158" s="136" t="s">
        <v>255</v>
      </c>
      <c r="D158" s="136" t="s">
        <v>256</v>
      </c>
    </row>
    <row r="159" spans="1:11" ht="24.9" x14ac:dyDescent="0.2">
      <c r="A159" s="2" t="s">
        <v>618</v>
      </c>
      <c r="B159" s="342" t="s">
        <v>986</v>
      </c>
      <c r="C159" s="29">
        <v>570</v>
      </c>
      <c r="D159" s="29">
        <v>650</v>
      </c>
    </row>
    <row r="160" spans="1:11" ht="13.1" x14ac:dyDescent="0.2">
      <c r="A160" s="2" t="s">
        <v>618</v>
      </c>
      <c r="B160" s="9" t="s">
        <v>412</v>
      </c>
      <c r="C160" s="29">
        <v>540</v>
      </c>
      <c r="D160" s="29">
        <v>630</v>
      </c>
    </row>
    <row r="161" spans="1:6" ht="13.1" x14ac:dyDescent="0.2">
      <c r="A161" s="2" t="s">
        <v>618</v>
      </c>
      <c r="B161" s="9" t="s">
        <v>257</v>
      </c>
      <c r="C161" s="29">
        <v>23</v>
      </c>
      <c r="D161" s="29">
        <v>28</v>
      </c>
    </row>
    <row r="162" spans="1:6" ht="13.1" x14ac:dyDescent="0.2">
      <c r="A162" s="2" t="s">
        <v>618</v>
      </c>
      <c r="B162" s="9" t="s">
        <v>259</v>
      </c>
      <c r="C162" s="29"/>
      <c r="D162" s="29"/>
    </row>
    <row r="163" spans="1:6" ht="13.1" x14ac:dyDescent="0.2">
      <c r="A163" s="2" t="s">
        <v>618</v>
      </c>
      <c r="B163" s="9" t="s">
        <v>258</v>
      </c>
      <c r="C163" s="29"/>
      <c r="D163" s="29"/>
    </row>
    <row r="164" spans="1:6" ht="13.1" x14ac:dyDescent="0.2">
      <c r="A164" s="2" t="s">
        <v>618</v>
      </c>
      <c r="B164" s="214" t="s">
        <v>454</v>
      </c>
      <c r="C164" s="29"/>
      <c r="D164" s="29"/>
    </row>
    <row r="165" spans="1:6" x14ac:dyDescent="0.2">
      <c r="C165" s="207"/>
      <c r="D165" s="207"/>
    </row>
    <row r="166" spans="1:6" ht="13.1" x14ac:dyDescent="0.2">
      <c r="A166" s="2" t="s">
        <v>618</v>
      </c>
      <c r="B166" s="600" t="s">
        <v>301</v>
      </c>
      <c r="C166" s="600"/>
      <c r="D166" s="600"/>
      <c r="E166" s="600"/>
      <c r="F166" s="600"/>
    </row>
    <row r="167" spans="1:6" ht="38" x14ac:dyDescent="0.25">
      <c r="A167" s="2" t="s">
        <v>618</v>
      </c>
      <c r="B167" s="41"/>
      <c r="C167" s="272" t="s">
        <v>986</v>
      </c>
      <c r="D167" s="136" t="s">
        <v>412</v>
      </c>
      <c r="E167" s="351"/>
    </row>
    <row r="168" spans="1:6" ht="13.1" x14ac:dyDescent="0.2">
      <c r="A168" s="2" t="s">
        <v>618</v>
      </c>
      <c r="B168" s="9" t="s">
        <v>260</v>
      </c>
      <c r="C168" s="212">
        <v>0.09</v>
      </c>
      <c r="D168" s="212">
        <v>7.0000000000000007E-2</v>
      </c>
      <c r="E168" s="352"/>
    </row>
    <row r="169" spans="1:6" ht="13.1" x14ac:dyDescent="0.2">
      <c r="A169" s="2" t="s">
        <v>618</v>
      </c>
      <c r="B169" s="9" t="s">
        <v>261</v>
      </c>
      <c r="C169" s="212">
        <v>0.51</v>
      </c>
      <c r="D169" s="212">
        <v>0.34</v>
      </c>
      <c r="E169" s="352"/>
    </row>
    <row r="170" spans="1:6" ht="13.1" x14ac:dyDescent="0.2">
      <c r="A170" s="2" t="s">
        <v>618</v>
      </c>
      <c r="B170" s="9" t="s">
        <v>415</v>
      </c>
      <c r="C170" s="212">
        <v>0.38</v>
      </c>
      <c r="D170" s="212">
        <v>0.54</v>
      </c>
      <c r="E170" s="352"/>
    </row>
    <row r="171" spans="1:6" ht="13.1" x14ac:dyDescent="0.2">
      <c r="A171" s="2" t="s">
        <v>618</v>
      </c>
      <c r="B171" s="9" t="s">
        <v>416</v>
      </c>
      <c r="C171" s="212">
        <v>0.02</v>
      </c>
      <c r="D171" s="212">
        <v>0.05</v>
      </c>
      <c r="E171" s="352"/>
    </row>
    <row r="172" spans="1:6" ht="13.1" x14ac:dyDescent="0.2">
      <c r="A172" s="2" t="s">
        <v>618</v>
      </c>
      <c r="B172" s="9" t="s">
        <v>417</v>
      </c>
      <c r="C172" s="212"/>
      <c r="D172" s="212"/>
      <c r="E172" s="352"/>
    </row>
    <row r="173" spans="1:6" ht="13.1" x14ac:dyDescent="0.2">
      <c r="A173" s="2" t="s">
        <v>618</v>
      </c>
      <c r="B173" s="9" t="s">
        <v>418</v>
      </c>
      <c r="C173" s="212"/>
      <c r="D173" s="212"/>
      <c r="E173" s="352"/>
    </row>
    <row r="174" spans="1:6" x14ac:dyDescent="0.2">
      <c r="B174" s="214" t="s">
        <v>683</v>
      </c>
      <c r="C174" s="212">
        <f>SUM(C168:C173)</f>
        <v>1</v>
      </c>
      <c r="D174" s="212">
        <f>SUM(D168:D173)</f>
        <v>1</v>
      </c>
      <c r="E174" s="352"/>
    </row>
    <row r="175" spans="1:6" ht="13.1" x14ac:dyDescent="0.25">
      <c r="A175" s="2" t="s">
        <v>618</v>
      </c>
      <c r="B175" s="41"/>
      <c r="C175" s="136" t="s">
        <v>257</v>
      </c>
      <c r="D175" s="136" t="s">
        <v>258</v>
      </c>
      <c r="E175" s="136" t="s">
        <v>259</v>
      </c>
    </row>
    <row r="176" spans="1:6" ht="13.1" x14ac:dyDescent="0.2">
      <c r="A176" s="2" t="s">
        <v>618</v>
      </c>
      <c r="B176" s="9" t="s">
        <v>419</v>
      </c>
      <c r="C176" s="213">
        <v>0.15</v>
      </c>
      <c r="D176" s="213"/>
      <c r="E176" s="213"/>
    </row>
    <row r="177" spans="1:6" ht="13.1" x14ac:dyDescent="0.2">
      <c r="A177" s="2" t="s">
        <v>618</v>
      </c>
      <c r="B177" s="9" t="s">
        <v>420</v>
      </c>
      <c r="C177" s="213">
        <v>0.56999999999999995</v>
      </c>
      <c r="D177" s="213"/>
      <c r="E177" s="213"/>
    </row>
    <row r="178" spans="1:6" ht="13.1" x14ac:dyDescent="0.2">
      <c r="A178" s="2" t="s">
        <v>618</v>
      </c>
      <c r="B178" s="9" t="s">
        <v>421</v>
      </c>
      <c r="C178" s="213">
        <v>0.27</v>
      </c>
      <c r="D178" s="213"/>
      <c r="E178" s="213"/>
    </row>
    <row r="179" spans="1:6" ht="13.1" x14ac:dyDescent="0.2">
      <c r="A179" s="2" t="s">
        <v>618</v>
      </c>
      <c r="B179" s="42" t="s">
        <v>422</v>
      </c>
      <c r="C179" s="213">
        <v>0.01</v>
      </c>
      <c r="D179" s="213"/>
      <c r="E179" s="213"/>
    </row>
    <row r="180" spans="1:6" ht="13.1" x14ac:dyDescent="0.2">
      <c r="A180" s="2" t="s">
        <v>618</v>
      </c>
      <c r="B180" s="42" t="s">
        <v>423</v>
      </c>
      <c r="C180" s="213"/>
      <c r="D180" s="213"/>
      <c r="E180" s="213"/>
    </row>
    <row r="181" spans="1:6" ht="13.1" x14ac:dyDescent="0.2">
      <c r="A181" s="2" t="s">
        <v>618</v>
      </c>
      <c r="B181" s="9" t="s">
        <v>424</v>
      </c>
      <c r="C181" s="213"/>
      <c r="D181" s="213"/>
      <c r="E181" s="213"/>
    </row>
    <row r="182" spans="1:6" x14ac:dyDescent="0.2">
      <c r="B182" s="9" t="s">
        <v>683</v>
      </c>
      <c r="C182" s="212">
        <f>SUM(C176:C181)</f>
        <v>1</v>
      </c>
      <c r="D182" s="212">
        <f>SUM(D176:D181)</f>
        <v>0</v>
      </c>
      <c r="E182" s="212">
        <f>SUM(E176:E181)</f>
        <v>0</v>
      </c>
    </row>
    <row r="183" spans="1:6" ht="46.5" customHeight="1" x14ac:dyDescent="0.2">
      <c r="A183" s="2" t="s">
        <v>619</v>
      </c>
      <c r="B183" s="587" t="s">
        <v>124</v>
      </c>
      <c r="C183" s="587"/>
      <c r="D183" s="587"/>
      <c r="E183" s="587"/>
      <c r="F183" s="587"/>
    </row>
    <row r="184" spans="1:6" ht="13.1" x14ac:dyDescent="0.2">
      <c r="A184" s="2" t="s">
        <v>619</v>
      </c>
      <c r="B184" s="618" t="s">
        <v>425</v>
      </c>
      <c r="C184" s="618"/>
      <c r="D184" s="618"/>
      <c r="E184" s="75">
        <v>0.17</v>
      </c>
      <c r="F184" s="59"/>
    </row>
    <row r="185" spans="1:6" ht="13.1" x14ac:dyDescent="0.2">
      <c r="A185" s="2" t="s">
        <v>619</v>
      </c>
      <c r="B185" s="552" t="s">
        <v>426</v>
      </c>
      <c r="C185" s="552"/>
      <c r="D185" s="552"/>
      <c r="E185" s="75">
        <v>0.51</v>
      </c>
      <c r="F185" s="59"/>
    </row>
    <row r="186" spans="1:6" ht="13.1" x14ac:dyDescent="0.2">
      <c r="A186" s="2" t="s">
        <v>619</v>
      </c>
      <c r="B186" s="552" t="s">
        <v>427</v>
      </c>
      <c r="C186" s="552"/>
      <c r="D186" s="552"/>
      <c r="E186" s="75">
        <v>0.87</v>
      </c>
      <c r="F186" s="208" t="s">
        <v>497</v>
      </c>
    </row>
    <row r="187" spans="1:6" ht="13.1" x14ac:dyDescent="0.2">
      <c r="A187" s="2" t="s">
        <v>619</v>
      </c>
      <c r="B187" s="552" t="s">
        <v>281</v>
      </c>
      <c r="C187" s="552"/>
      <c r="D187" s="552"/>
      <c r="E187" s="75">
        <v>0.13</v>
      </c>
      <c r="F187" s="208" t="s">
        <v>498</v>
      </c>
    </row>
    <row r="188" spans="1:6" ht="13.1" x14ac:dyDescent="0.2">
      <c r="A188" s="2" t="s">
        <v>619</v>
      </c>
      <c r="B188" s="552" t="s">
        <v>282</v>
      </c>
      <c r="C188" s="552"/>
      <c r="D188" s="552"/>
      <c r="E188" s="75">
        <v>0.01</v>
      </c>
      <c r="F188" s="59"/>
    </row>
    <row r="189" spans="1:6" ht="26.2" customHeight="1" x14ac:dyDescent="0.2">
      <c r="A189" s="2" t="s">
        <v>619</v>
      </c>
      <c r="B189" s="559" t="s">
        <v>692</v>
      </c>
      <c r="C189" s="560"/>
      <c r="D189" s="560"/>
      <c r="E189" s="561"/>
      <c r="F189" s="81">
        <v>0.64</v>
      </c>
    </row>
    <row r="190" spans="1:6" ht="25.55" customHeight="1" x14ac:dyDescent="0.2">
      <c r="F190" s="32"/>
    </row>
    <row r="191" spans="1:6" ht="38.299999999999997" customHeight="1" x14ac:dyDescent="0.2">
      <c r="A191" s="2" t="s">
        <v>620</v>
      </c>
      <c r="B191" s="601" t="s">
        <v>738</v>
      </c>
      <c r="C191" s="601"/>
      <c r="D191" s="601"/>
      <c r="E191" s="601"/>
      <c r="F191" s="601"/>
    </row>
    <row r="192" spans="1:6" ht="13.1" x14ac:dyDescent="0.2">
      <c r="A192" s="2" t="s">
        <v>620</v>
      </c>
      <c r="B192" s="624" t="s">
        <v>12</v>
      </c>
      <c r="C192" s="624"/>
      <c r="D192" s="192">
        <v>0.56000000000000005</v>
      </c>
      <c r="F192" s="59"/>
    </row>
    <row r="193" spans="1:8" ht="13.1" x14ac:dyDescent="0.2">
      <c r="A193" s="2" t="s">
        <v>620</v>
      </c>
      <c r="B193" s="624" t="s">
        <v>13</v>
      </c>
      <c r="C193" s="624"/>
      <c r="D193" s="192">
        <v>0.24</v>
      </c>
      <c r="F193" s="59"/>
    </row>
    <row r="194" spans="1:8" ht="13.1" x14ac:dyDescent="0.2">
      <c r="A194" s="2" t="s">
        <v>620</v>
      </c>
      <c r="B194" s="624" t="s">
        <v>14</v>
      </c>
      <c r="C194" s="624"/>
      <c r="D194" s="192">
        <v>0.13</v>
      </c>
      <c r="F194" s="59"/>
    </row>
    <row r="195" spans="1:8" ht="13.1" x14ac:dyDescent="0.2">
      <c r="A195" s="2" t="s">
        <v>620</v>
      </c>
      <c r="B195" s="624" t="s">
        <v>15</v>
      </c>
      <c r="C195" s="624"/>
      <c r="D195" s="192">
        <v>0.06</v>
      </c>
      <c r="F195" s="59"/>
    </row>
    <row r="196" spans="1:8" ht="13.1" x14ac:dyDescent="0.2">
      <c r="A196" s="2" t="s">
        <v>620</v>
      </c>
      <c r="B196" s="624" t="s">
        <v>16</v>
      </c>
      <c r="C196" s="624"/>
      <c r="D196" s="192">
        <v>0.01</v>
      </c>
      <c r="F196" s="59"/>
    </row>
    <row r="197" spans="1:8" ht="13.1" x14ac:dyDescent="0.2">
      <c r="A197" s="2" t="s">
        <v>620</v>
      </c>
      <c r="B197" s="624" t="s">
        <v>17</v>
      </c>
      <c r="C197" s="624"/>
      <c r="D197" s="192"/>
      <c r="F197" s="59"/>
    </row>
    <row r="198" spans="1:8" ht="13.1" x14ac:dyDescent="0.2">
      <c r="A198" s="2" t="s">
        <v>620</v>
      </c>
      <c r="B198" s="552" t="s">
        <v>283</v>
      </c>
      <c r="C198" s="552"/>
      <c r="D198" s="192"/>
      <c r="F198" s="59"/>
    </row>
    <row r="199" spans="1:8" ht="13.1" x14ac:dyDescent="0.2">
      <c r="A199" s="2" t="s">
        <v>620</v>
      </c>
      <c r="B199" s="552" t="s">
        <v>284</v>
      </c>
      <c r="C199" s="552"/>
      <c r="D199" s="192"/>
      <c r="F199" s="59"/>
    </row>
    <row r="200" spans="1:8" x14ac:dyDescent="0.2">
      <c r="B200" s="664" t="s">
        <v>683</v>
      </c>
      <c r="C200" s="665"/>
      <c r="D200" s="233">
        <f>SUM(D192:D199)</f>
        <v>1</v>
      </c>
      <c r="F200" s="35"/>
    </row>
    <row r="201" spans="1:8" s="35" customFormat="1" x14ac:dyDescent="0.2">
      <c r="A201" s="172"/>
      <c r="B201" s="234"/>
      <c r="C201" s="234"/>
      <c r="D201" s="234"/>
      <c r="E201" s="43"/>
    </row>
    <row r="202" spans="1:8" s="35" customFormat="1" ht="31.6" customHeight="1" x14ac:dyDescent="0.2">
      <c r="A202" s="2" t="s">
        <v>621</v>
      </c>
      <c r="B202" s="666" t="s">
        <v>739</v>
      </c>
      <c r="C202" s="667"/>
      <c r="D202" s="667"/>
      <c r="E202" s="270">
        <v>3.81</v>
      </c>
      <c r="F202" s="79"/>
    </row>
    <row r="203" spans="1:8" s="35" customFormat="1" ht="27" customHeight="1" x14ac:dyDescent="0.2">
      <c r="A203" s="2" t="s">
        <v>621</v>
      </c>
      <c r="B203" s="595" t="s">
        <v>785</v>
      </c>
      <c r="C203" s="552"/>
      <c r="D203" s="552"/>
      <c r="E203" s="75">
        <v>1</v>
      </c>
      <c r="F203" s="59"/>
    </row>
    <row r="204" spans="1:8" ht="24.75" customHeight="1" x14ac:dyDescent="0.2">
      <c r="F204" s="35"/>
    </row>
    <row r="205" spans="1:8" ht="15.05" x14ac:dyDescent="0.25">
      <c r="B205" s="25" t="s">
        <v>285</v>
      </c>
      <c r="F205" s="35"/>
    </row>
    <row r="206" spans="1:8" ht="13.1" x14ac:dyDescent="0.25">
      <c r="A206" s="2" t="s">
        <v>622</v>
      </c>
      <c r="B206" s="3" t="s">
        <v>286</v>
      </c>
      <c r="F206" s="35"/>
    </row>
    <row r="207" spans="1:8" ht="13.1" x14ac:dyDescent="0.25">
      <c r="A207" s="2" t="s">
        <v>622</v>
      </c>
      <c r="B207" s="67"/>
      <c r="C207" s="36" t="s">
        <v>495</v>
      </c>
      <c r="D207" s="36" t="s">
        <v>496</v>
      </c>
      <c r="E207" s="14"/>
      <c r="F207" s="14"/>
      <c r="G207" s="56"/>
    </row>
    <row r="208" spans="1:8" ht="24.9" x14ac:dyDescent="0.2">
      <c r="A208" s="2" t="s">
        <v>622</v>
      </c>
      <c r="B208" s="45" t="s">
        <v>287</v>
      </c>
      <c r="C208" s="427" t="s">
        <v>1070</v>
      </c>
      <c r="D208" s="304"/>
      <c r="F208" s="32"/>
      <c r="H208" s="56"/>
    </row>
    <row r="209" spans="1:8" ht="13.1" x14ac:dyDescent="0.2">
      <c r="A209" s="2" t="s">
        <v>622</v>
      </c>
      <c r="B209" s="9" t="s">
        <v>288</v>
      </c>
      <c r="C209" s="428">
        <v>65</v>
      </c>
      <c r="D209" s="9"/>
      <c r="F209" s="80"/>
    </row>
    <row r="210" spans="1:8" ht="13.1" x14ac:dyDescent="0.25">
      <c r="A210" s="2" t="s">
        <v>622</v>
      </c>
      <c r="B210" s="67"/>
      <c r="C210" s="36" t="s">
        <v>495</v>
      </c>
      <c r="D210" s="36" t="s">
        <v>496</v>
      </c>
      <c r="E210" s="14"/>
      <c r="F210" s="14"/>
      <c r="G210" s="56"/>
    </row>
    <row r="211" spans="1:8" ht="24.9" x14ac:dyDescent="0.2">
      <c r="A211" s="2" t="s">
        <v>622</v>
      </c>
      <c r="B211" s="8" t="s">
        <v>289</v>
      </c>
      <c r="C211" s="429" t="s">
        <v>1070</v>
      </c>
      <c r="D211" s="304"/>
      <c r="F211" s="32"/>
      <c r="H211" s="56"/>
    </row>
    <row r="212" spans="1:8" ht="13.1" x14ac:dyDescent="0.2">
      <c r="A212" s="2"/>
      <c r="B212" s="53"/>
      <c r="C212" s="112"/>
      <c r="D212" s="112"/>
      <c r="F212" s="32"/>
    </row>
    <row r="213" spans="1:8" ht="13.1" x14ac:dyDescent="0.2">
      <c r="A213" s="2" t="s">
        <v>622</v>
      </c>
      <c r="B213" s="671" t="s">
        <v>18</v>
      </c>
      <c r="C213" s="574"/>
      <c r="D213" s="574"/>
      <c r="F213" s="32"/>
    </row>
    <row r="214" spans="1:8" ht="27" customHeight="1" x14ac:dyDescent="0.2">
      <c r="A214" s="2" t="s">
        <v>622</v>
      </c>
      <c r="B214" s="256" t="s">
        <v>19</v>
      </c>
      <c r="C214" s="430" t="s">
        <v>1070</v>
      </c>
      <c r="D214" s="112"/>
      <c r="F214" s="32"/>
    </row>
    <row r="215" spans="1:8" ht="13.1" x14ac:dyDescent="0.2">
      <c r="A215" s="2" t="s">
        <v>622</v>
      </c>
      <c r="B215" s="256" t="s">
        <v>20</v>
      </c>
      <c r="C215" s="272"/>
      <c r="D215" s="112"/>
      <c r="F215" s="32"/>
    </row>
    <row r="216" spans="1:8" ht="13.1" x14ac:dyDescent="0.2">
      <c r="A216" s="2" t="s">
        <v>622</v>
      </c>
      <c r="B216" s="256" t="s">
        <v>21</v>
      </c>
      <c r="C216" s="272"/>
      <c r="D216" s="112"/>
      <c r="F216" s="32"/>
    </row>
    <row r="217" spans="1:8" x14ac:dyDescent="0.2">
      <c r="B217" s="53"/>
      <c r="C217" s="112"/>
      <c r="D217" s="112"/>
      <c r="F217" s="32"/>
    </row>
    <row r="218" spans="1:8" ht="13.1" x14ac:dyDescent="0.25">
      <c r="A218" s="2" t="s">
        <v>622</v>
      </c>
      <c r="B218" s="67"/>
      <c r="C218" s="36" t="s">
        <v>495</v>
      </c>
      <c r="D218" s="36" t="s">
        <v>496</v>
      </c>
      <c r="F218" s="32"/>
    </row>
    <row r="219" spans="1:8" ht="37.35" x14ac:dyDescent="0.2">
      <c r="A219" s="2" t="s">
        <v>622</v>
      </c>
      <c r="B219" s="256" t="s">
        <v>22</v>
      </c>
      <c r="C219" s="431" t="s">
        <v>1070</v>
      </c>
      <c r="D219" s="36"/>
      <c r="F219" s="32"/>
    </row>
    <row r="220" spans="1:8" x14ac:dyDescent="0.2">
      <c r="F220" s="35"/>
    </row>
    <row r="221" spans="1:8" ht="13.1" x14ac:dyDescent="0.25">
      <c r="A221" s="2" t="s">
        <v>623</v>
      </c>
      <c r="B221" s="3" t="s">
        <v>290</v>
      </c>
      <c r="F221" s="35"/>
    </row>
    <row r="222" spans="1:8" ht="13.1" x14ac:dyDescent="0.25">
      <c r="A222" s="2" t="s">
        <v>623</v>
      </c>
      <c r="B222" s="67"/>
      <c r="C222" s="36" t="s">
        <v>495</v>
      </c>
      <c r="D222" s="36" t="s">
        <v>496</v>
      </c>
      <c r="E222" s="14"/>
      <c r="F222" s="14"/>
      <c r="G222" s="56"/>
    </row>
    <row r="223" spans="1:8" ht="24.9" x14ac:dyDescent="0.2">
      <c r="A223" s="2" t="s">
        <v>623</v>
      </c>
      <c r="B223" s="45" t="s">
        <v>291</v>
      </c>
      <c r="C223" s="432" t="s">
        <v>1070</v>
      </c>
      <c r="D223" s="9"/>
      <c r="F223" s="32"/>
      <c r="H223" s="56"/>
    </row>
    <row r="224" spans="1:8" ht="13.1" x14ac:dyDescent="0.2">
      <c r="A224" s="2" t="s">
        <v>623</v>
      </c>
      <c r="B224" s="82" t="s">
        <v>786</v>
      </c>
      <c r="C224" s="433">
        <v>42036</v>
      </c>
      <c r="F224" s="35"/>
    </row>
    <row r="225" spans="1:8" ht="13.1" x14ac:dyDescent="0.2">
      <c r="A225" s="2" t="s">
        <v>623</v>
      </c>
      <c r="B225" s="82" t="s">
        <v>787</v>
      </c>
      <c r="C225" s="433">
        <v>42036</v>
      </c>
      <c r="F225" s="35"/>
    </row>
    <row r="226" spans="1:8" ht="13.1" x14ac:dyDescent="0.25">
      <c r="B226" s="57"/>
      <c r="F226" s="35"/>
    </row>
    <row r="227" spans="1:8" ht="13.1" x14ac:dyDescent="0.25">
      <c r="A227" s="2" t="s">
        <v>624</v>
      </c>
      <c r="B227" s="617"/>
      <c r="C227" s="603"/>
      <c r="D227" s="604"/>
      <c r="E227" s="36" t="s">
        <v>495</v>
      </c>
      <c r="F227" s="36" t="s">
        <v>496</v>
      </c>
      <c r="G227" s="56"/>
    </row>
    <row r="228" spans="1:8" ht="13.1" x14ac:dyDescent="0.2">
      <c r="A228" s="2" t="s">
        <v>624</v>
      </c>
      <c r="B228" s="668" t="s">
        <v>23</v>
      </c>
      <c r="C228" s="669"/>
      <c r="D228" s="670"/>
      <c r="E228" s="434" t="s">
        <v>1070</v>
      </c>
      <c r="F228" s="36"/>
      <c r="H228" s="56"/>
    </row>
    <row r="229" spans="1:8" ht="28.5" customHeight="1" x14ac:dyDescent="0.2">
      <c r="F229" s="35"/>
    </row>
    <row r="230" spans="1:8" ht="13.1" x14ac:dyDescent="0.25">
      <c r="A230" s="2" t="s">
        <v>625</v>
      </c>
      <c r="B230" s="58" t="s">
        <v>788</v>
      </c>
      <c r="F230" s="35"/>
    </row>
    <row r="231" spans="1:8" ht="24.9" x14ac:dyDescent="0.2">
      <c r="A231" s="2" t="s">
        <v>625</v>
      </c>
      <c r="B231" s="45" t="s">
        <v>789</v>
      </c>
      <c r="C231" s="9"/>
      <c r="D231" s="50"/>
      <c r="E231" s="35"/>
      <c r="F231" s="35"/>
    </row>
    <row r="232" spans="1:8" ht="13.1" x14ac:dyDescent="0.2">
      <c r="A232" s="2" t="s">
        <v>625</v>
      </c>
      <c r="B232" s="82" t="s">
        <v>790</v>
      </c>
      <c r="C232" s="435">
        <v>42078</v>
      </c>
      <c r="D232" s="50"/>
      <c r="E232" s="35"/>
      <c r="F232" s="35"/>
    </row>
    <row r="233" spans="1:8" ht="13.1" x14ac:dyDescent="0.2">
      <c r="A233" s="2" t="s">
        <v>625</v>
      </c>
      <c r="B233" s="83" t="s">
        <v>791</v>
      </c>
      <c r="C233" s="84"/>
      <c r="D233" s="50"/>
      <c r="E233" s="35"/>
      <c r="F233" s="35"/>
    </row>
    <row r="234" spans="1:8" ht="13.1" x14ac:dyDescent="0.2">
      <c r="A234" s="2"/>
      <c r="B234" s="85"/>
      <c r="C234" s="69"/>
      <c r="D234" s="50"/>
      <c r="E234" s="35"/>
      <c r="F234" s="35"/>
    </row>
    <row r="235" spans="1:8" x14ac:dyDescent="0.2">
      <c r="B235" s="35"/>
      <c r="C235" s="35"/>
      <c r="D235" s="35"/>
      <c r="E235" s="35"/>
      <c r="F235" s="35"/>
    </row>
    <row r="236" spans="1:8" ht="13.1" x14ac:dyDescent="0.25">
      <c r="A236" s="2" t="s">
        <v>626</v>
      </c>
      <c r="B236" s="3" t="s">
        <v>693</v>
      </c>
      <c r="F236" s="35"/>
    </row>
    <row r="237" spans="1:8" ht="13.1" x14ac:dyDescent="0.2">
      <c r="A237" s="2" t="s">
        <v>626</v>
      </c>
      <c r="B237" s="96" t="s">
        <v>339</v>
      </c>
      <c r="C237" s="439">
        <v>42856</v>
      </c>
      <c r="F237" s="35"/>
    </row>
    <row r="238" spans="1:8" ht="13.1" x14ac:dyDescent="0.2">
      <c r="A238" s="2" t="s">
        <v>626</v>
      </c>
      <c r="B238" s="96" t="s">
        <v>340</v>
      </c>
      <c r="C238" s="93"/>
      <c r="F238" s="35"/>
    </row>
    <row r="239" spans="1:8" ht="37.35" x14ac:dyDescent="0.2">
      <c r="A239" s="2" t="s">
        <v>626</v>
      </c>
      <c r="B239" s="96" t="s">
        <v>341</v>
      </c>
      <c r="C239" s="111"/>
      <c r="F239" s="35"/>
    </row>
    <row r="240" spans="1:8" ht="13.1" x14ac:dyDescent="0.2">
      <c r="A240" s="2" t="s">
        <v>626</v>
      </c>
      <c r="B240" s="83" t="s">
        <v>791</v>
      </c>
      <c r="C240" s="84"/>
      <c r="F240" s="35"/>
    </row>
    <row r="241" spans="1:6" ht="13.1" x14ac:dyDescent="0.2">
      <c r="A241" s="2"/>
      <c r="B241" s="235"/>
      <c r="C241" s="236"/>
      <c r="F241" s="35"/>
    </row>
    <row r="242" spans="1:6" ht="13.1" x14ac:dyDescent="0.2">
      <c r="A242" s="2" t="s">
        <v>626</v>
      </c>
      <c r="B242" s="673" t="s">
        <v>458</v>
      </c>
      <c r="C242" s="674"/>
      <c r="D242" s="440">
        <v>42856</v>
      </c>
      <c r="F242" s="35"/>
    </row>
    <row r="243" spans="1:6" ht="13.1" x14ac:dyDescent="0.2">
      <c r="A243" s="2" t="s">
        <v>626</v>
      </c>
      <c r="B243" s="673" t="s">
        <v>24</v>
      </c>
      <c r="C243" s="674"/>
      <c r="D243" s="442">
        <v>250</v>
      </c>
      <c r="F243" s="35"/>
    </row>
    <row r="244" spans="1:6" ht="13.1" x14ac:dyDescent="0.2">
      <c r="A244" s="2" t="s">
        <v>626</v>
      </c>
      <c r="B244" s="673" t="s">
        <v>25</v>
      </c>
      <c r="C244" s="674"/>
      <c r="F244" s="35"/>
    </row>
    <row r="245" spans="1:6" ht="13.1" x14ac:dyDescent="0.2">
      <c r="A245" s="2" t="s">
        <v>626</v>
      </c>
      <c r="B245" s="263" t="s">
        <v>26</v>
      </c>
      <c r="C245" s="313"/>
      <c r="F245" s="35"/>
    </row>
    <row r="246" spans="1:6" ht="13.1" x14ac:dyDescent="0.2">
      <c r="A246" s="2" t="s">
        <v>626</v>
      </c>
      <c r="B246" s="263" t="s">
        <v>27</v>
      </c>
      <c r="C246" s="313"/>
      <c r="F246" s="35"/>
    </row>
    <row r="247" spans="1:6" ht="13.1" x14ac:dyDescent="0.2">
      <c r="A247" s="2" t="s">
        <v>626</v>
      </c>
      <c r="B247" s="264" t="s">
        <v>28</v>
      </c>
      <c r="C247" s="441" t="s">
        <v>1070</v>
      </c>
      <c r="D247" s="35"/>
      <c r="E247" s="35"/>
      <c r="F247" s="35"/>
    </row>
    <row r="248" spans="1:6" x14ac:dyDescent="0.2">
      <c r="F248" s="35"/>
    </row>
    <row r="249" spans="1:6" ht="13.1" x14ac:dyDescent="0.25">
      <c r="A249" s="2" t="s">
        <v>627</v>
      </c>
      <c r="B249" s="3" t="s">
        <v>292</v>
      </c>
      <c r="F249" s="35"/>
    </row>
    <row r="250" spans="1:6" ht="13.1" x14ac:dyDescent="0.25">
      <c r="A250" s="2" t="s">
        <v>627</v>
      </c>
      <c r="B250" s="617"/>
      <c r="C250" s="603"/>
      <c r="D250" s="604"/>
      <c r="E250" s="36" t="s">
        <v>495</v>
      </c>
      <c r="F250" s="36" t="s">
        <v>496</v>
      </c>
    </row>
    <row r="251" spans="1:6" ht="29.3" customHeight="1" x14ac:dyDescent="0.2">
      <c r="A251" s="2" t="s">
        <v>627</v>
      </c>
      <c r="B251" s="542" t="s">
        <v>293</v>
      </c>
      <c r="C251" s="588"/>
      <c r="D251" s="589"/>
      <c r="E251" s="436" t="s">
        <v>1070</v>
      </c>
      <c r="F251" s="36"/>
    </row>
    <row r="252" spans="1:6" ht="13.1" x14ac:dyDescent="0.2">
      <c r="A252" s="2" t="s">
        <v>627</v>
      </c>
      <c r="B252" s="618" t="s">
        <v>294</v>
      </c>
      <c r="C252" s="618"/>
      <c r="D252" s="98" t="s">
        <v>1116</v>
      </c>
      <c r="F252" s="32"/>
    </row>
    <row r="253" spans="1:6" x14ac:dyDescent="0.2">
      <c r="F253" s="35"/>
    </row>
    <row r="254" spans="1:6" ht="13.1" x14ac:dyDescent="0.25">
      <c r="A254" s="2" t="s">
        <v>628</v>
      </c>
      <c r="B254" s="3" t="s">
        <v>295</v>
      </c>
      <c r="F254" s="35"/>
    </row>
    <row r="255" spans="1:6" ht="13.1" x14ac:dyDescent="0.25">
      <c r="A255" s="2" t="s">
        <v>628</v>
      </c>
      <c r="B255" s="617"/>
      <c r="C255" s="603"/>
      <c r="D255" s="604"/>
      <c r="E255" s="36" t="s">
        <v>495</v>
      </c>
      <c r="F255" s="36" t="s">
        <v>496</v>
      </c>
    </row>
    <row r="256" spans="1:6" ht="46" customHeight="1" x14ac:dyDescent="0.2">
      <c r="A256" s="2" t="s">
        <v>628</v>
      </c>
      <c r="B256" s="542" t="s">
        <v>829</v>
      </c>
      <c r="C256" s="588"/>
      <c r="D256" s="589"/>
      <c r="E256" s="437" t="s">
        <v>1070</v>
      </c>
      <c r="F256" s="36"/>
    </row>
    <row r="257" spans="1:6" ht="16.850000000000001" customHeight="1" x14ac:dyDescent="0.2">
      <c r="F257" s="35"/>
    </row>
    <row r="258" spans="1:6" ht="13.1" x14ac:dyDescent="0.25">
      <c r="A258" s="2" t="s">
        <v>629</v>
      </c>
      <c r="B258" s="273" t="s">
        <v>694</v>
      </c>
      <c r="C258" s="672" t="s">
        <v>455</v>
      </c>
      <c r="D258" s="616"/>
      <c r="E258" s="258" t="s">
        <v>595</v>
      </c>
      <c r="F258" s="35"/>
    </row>
    <row r="259" spans="1:6" ht="12.8" customHeight="1" x14ac:dyDescent="0.2">
      <c r="F259" s="35"/>
    </row>
    <row r="260" spans="1:6" ht="12.8" customHeight="1" x14ac:dyDescent="0.25">
      <c r="B260" s="25" t="s">
        <v>296</v>
      </c>
      <c r="F260" s="35"/>
    </row>
    <row r="261" spans="1:6" ht="12.8" customHeight="1" x14ac:dyDescent="0.25">
      <c r="A261" s="2" t="s">
        <v>630</v>
      </c>
      <c r="B261" s="3" t="s">
        <v>499</v>
      </c>
      <c r="F261" s="35"/>
    </row>
    <row r="262" spans="1:6" ht="12.8" customHeight="1" x14ac:dyDescent="0.25">
      <c r="A262" s="2" t="s">
        <v>630</v>
      </c>
      <c r="B262" s="617"/>
      <c r="C262" s="603"/>
      <c r="D262" s="604"/>
      <c r="E262" s="36" t="s">
        <v>495</v>
      </c>
      <c r="F262" s="36" t="s">
        <v>496</v>
      </c>
    </row>
    <row r="263" spans="1:6" ht="65.3" customHeight="1" x14ac:dyDescent="0.2">
      <c r="A263" s="2" t="s">
        <v>630</v>
      </c>
      <c r="B263" s="542" t="s">
        <v>500</v>
      </c>
      <c r="C263" s="588"/>
      <c r="D263" s="589"/>
      <c r="E263" s="438" t="s">
        <v>1070</v>
      </c>
      <c r="F263" s="36"/>
    </row>
    <row r="264" spans="1:6" ht="13.1" x14ac:dyDescent="0.2">
      <c r="A264" s="2" t="s">
        <v>630</v>
      </c>
      <c r="B264" s="622" t="s">
        <v>501</v>
      </c>
      <c r="C264" s="622"/>
      <c r="D264" s="540"/>
      <c r="E264" s="112"/>
      <c r="F264" s="112"/>
    </row>
    <row r="265" spans="1:6" ht="13.1" x14ac:dyDescent="0.2">
      <c r="A265" s="2" t="s">
        <v>630</v>
      </c>
      <c r="B265" s="591" t="s">
        <v>502</v>
      </c>
      <c r="C265" s="591"/>
      <c r="D265" s="591"/>
      <c r="E265" s="444">
        <v>42323</v>
      </c>
      <c r="F265" s="112"/>
    </row>
    <row r="266" spans="1:6" ht="13.1" x14ac:dyDescent="0.2">
      <c r="A266" s="2" t="s">
        <v>630</v>
      </c>
      <c r="B266" s="591" t="s">
        <v>503</v>
      </c>
      <c r="C266" s="591"/>
      <c r="D266" s="591"/>
      <c r="E266" s="444">
        <v>42353</v>
      </c>
      <c r="F266" s="112"/>
    </row>
    <row r="267" spans="1:6" ht="13.1" x14ac:dyDescent="0.2">
      <c r="A267" s="2" t="s">
        <v>630</v>
      </c>
      <c r="B267" s="591" t="s">
        <v>504</v>
      </c>
      <c r="C267" s="591"/>
      <c r="D267" s="591"/>
      <c r="E267" s="443"/>
      <c r="F267" s="112"/>
    </row>
    <row r="268" spans="1:6" ht="13.1" x14ac:dyDescent="0.2">
      <c r="A268" s="2" t="s">
        <v>630</v>
      </c>
      <c r="B268" s="591" t="s">
        <v>505</v>
      </c>
      <c r="C268" s="591"/>
      <c r="D268" s="591"/>
      <c r="E268" s="443"/>
      <c r="F268" s="112"/>
    </row>
    <row r="269" spans="1:6" ht="13.1" x14ac:dyDescent="0.2">
      <c r="A269" s="2"/>
      <c r="B269" s="302"/>
      <c r="C269" s="302"/>
      <c r="D269" s="302"/>
      <c r="E269" s="314"/>
      <c r="F269" s="112"/>
    </row>
    <row r="270" spans="1:6" ht="13.1" x14ac:dyDescent="0.2">
      <c r="A270" s="2" t="s">
        <v>630</v>
      </c>
      <c r="B270" s="650" t="s">
        <v>1069</v>
      </c>
      <c r="C270" s="650"/>
      <c r="D270" s="650"/>
      <c r="E270" s="112"/>
      <c r="F270" s="112"/>
    </row>
    <row r="271" spans="1:6" ht="14.25" customHeight="1" x14ac:dyDescent="0.2">
      <c r="A271" s="2" t="s">
        <v>630</v>
      </c>
      <c r="B271" s="591" t="s">
        <v>506</v>
      </c>
      <c r="C271" s="591"/>
      <c r="D271" s="591"/>
      <c r="E271" s="113">
        <v>437</v>
      </c>
      <c r="F271" s="112"/>
    </row>
    <row r="272" spans="1:6" ht="13.1" x14ac:dyDescent="0.2">
      <c r="A272" s="2" t="s">
        <v>630</v>
      </c>
      <c r="B272" s="620" t="s">
        <v>507</v>
      </c>
      <c r="C272" s="620"/>
      <c r="D272" s="620"/>
      <c r="E272" s="114">
        <v>353</v>
      </c>
      <c r="F272" s="112"/>
    </row>
    <row r="273" spans="1:7" ht="12.8" customHeight="1" x14ac:dyDescent="0.2">
      <c r="A273" s="2" t="s">
        <v>630</v>
      </c>
      <c r="B273" s="612" t="s">
        <v>508</v>
      </c>
      <c r="C273" s="619"/>
      <c r="D273" s="619"/>
      <c r="E273" s="619"/>
      <c r="F273" s="621"/>
    </row>
    <row r="274" spans="1:7" ht="13.1" x14ac:dyDescent="0.2">
      <c r="A274" s="2"/>
      <c r="B274" s="609"/>
      <c r="C274" s="622"/>
      <c r="D274" s="622"/>
      <c r="E274" s="622"/>
      <c r="F274" s="623"/>
    </row>
    <row r="275" spans="1:7" x14ac:dyDescent="0.2">
      <c r="F275" s="35"/>
    </row>
    <row r="276" spans="1:7" ht="13.1" x14ac:dyDescent="0.25">
      <c r="A276" s="2" t="s">
        <v>631</v>
      </c>
      <c r="B276" s="3" t="s">
        <v>297</v>
      </c>
      <c r="F276" s="35"/>
    </row>
    <row r="277" spans="1:7" ht="13.1" x14ac:dyDescent="0.25">
      <c r="A277" s="2" t="s">
        <v>631</v>
      </c>
      <c r="B277" s="617"/>
      <c r="C277" s="603"/>
      <c r="D277" s="604"/>
      <c r="E277" s="36" t="s">
        <v>495</v>
      </c>
      <c r="F277" s="36" t="s">
        <v>496</v>
      </c>
    </row>
    <row r="278" spans="1:7" ht="63" customHeight="1" x14ac:dyDescent="0.2">
      <c r="A278" s="2" t="s">
        <v>631</v>
      </c>
      <c r="B278" s="542" t="s">
        <v>29</v>
      </c>
      <c r="C278" s="588"/>
      <c r="D278" s="589"/>
      <c r="E278" s="445" t="s">
        <v>1070</v>
      </c>
      <c r="F278" s="36"/>
    </row>
    <row r="279" spans="1:7" ht="13.1" x14ac:dyDescent="0.2">
      <c r="A279" s="2" t="s">
        <v>631</v>
      </c>
      <c r="B279" s="619" t="s">
        <v>501</v>
      </c>
      <c r="C279" s="619"/>
      <c r="D279" s="613"/>
      <c r="E279" s="112"/>
    </row>
    <row r="280" spans="1:7" ht="13.1" x14ac:dyDescent="0.2">
      <c r="A280" s="2" t="s">
        <v>631</v>
      </c>
      <c r="B280" s="591" t="s">
        <v>509</v>
      </c>
      <c r="C280" s="591"/>
      <c r="D280" s="591"/>
      <c r="E280" s="446">
        <v>42339</v>
      </c>
    </row>
    <row r="281" spans="1:7" ht="13.1" x14ac:dyDescent="0.2">
      <c r="A281" s="2" t="s">
        <v>631</v>
      </c>
      <c r="B281" s="591" t="s">
        <v>510</v>
      </c>
      <c r="C281" s="591"/>
      <c r="D281" s="591"/>
      <c r="E281" s="446">
        <v>42019</v>
      </c>
    </row>
    <row r="282" spans="1:7" x14ac:dyDescent="0.2">
      <c r="F282" s="35"/>
    </row>
    <row r="283" spans="1:7" ht="13.1" x14ac:dyDescent="0.2">
      <c r="A283" s="2" t="s">
        <v>631</v>
      </c>
      <c r="B283" s="574" t="s">
        <v>30</v>
      </c>
      <c r="C283" s="574"/>
      <c r="D283" s="574"/>
      <c r="E283" s="574"/>
      <c r="F283" s="574"/>
      <c r="G283" s="574"/>
    </row>
    <row r="284" spans="1:7" ht="13.1" x14ac:dyDescent="0.2">
      <c r="A284" s="2" t="s">
        <v>631</v>
      </c>
      <c r="B284" s="265" t="s">
        <v>495</v>
      </c>
      <c r="C284" s="265" t="s">
        <v>496</v>
      </c>
      <c r="F284" s="35"/>
    </row>
    <row r="285" spans="1:7" ht="13.1" x14ac:dyDescent="0.2">
      <c r="A285" s="2" t="s">
        <v>631</v>
      </c>
      <c r="B285" s="265"/>
      <c r="C285" s="447" t="s">
        <v>1070</v>
      </c>
    </row>
    <row r="286" spans="1:7" x14ac:dyDescent="0.2"/>
    <row r="287" spans="1:7" x14ac:dyDescent="0.2"/>
    <row r="288" spans="1:7" x14ac:dyDescent="0.2"/>
  </sheetData>
  <mergeCells count="125">
    <mergeCell ref="B9:D9"/>
    <mergeCell ref="B64:F64"/>
    <mergeCell ref="B36:C36"/>
    <mergeCell ref="B40:F40"/>
    <mergeCell ref="B56:F56"/>
    <mergeCell ref="B58:D58"/>
    <mergeCell ref="B37:C37"/>
    <mergeCell ref="B38:C38"/>
    <mergeCell ref="B26:D26"/>
    <mergeCell ref="B27:D27"/>
    <mergeCell ref="B31:D31"/>
    <mergeCell ref="B32:D32"/>
    <mergeCell ref="B33:D33"/>
    <mergeCell ref="B200:C200"/>
    <mergeCell ref="B270:D270"/>
    <mergeCell ref="B271:D271"/>
    <mergeCell ref="B263:D263"/>
    <mergeCell ref="B264:D264"/>
    <mergeCell ref="B202:D202"/>
    <mergeCell ref="B203:D203"/>
    <mergeCell ref="B227:D227"/>
    <mergeCell ref="B228:D228"/>
    <mergeCell ref="B213:D213"/>
    <mergeCell ref="C258:D258"/>
    <mergeCell ref="B242:C242"/>
    <mergeCell ref="B243:C243"/>
    <mergeCell ref="B244:C244"/>
    <mergeCell ref="B122:D122"/>
    <mergeCell ref="B123:D123"/>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24:D24"/>
    <mergeCell ref="B25:D25"/>
    <mergeCell ref="A3:A4"/>
    <mergeCell ref="B3:F4"/>
    <mergeCell ref="B109:G109"/>
    <mergeCell ref="B121:D121"/>
    <mergeCell ref="B101:G101"/>
    <mergeCell ref="B59:D59"/>
    <mergeCell ref="B60:D60"/>
    <mergeCell ref="B61:D62"/>
    <mergeCell ref="B120:D120"/>
    <mergeCell ref="B118:G118"/>
    <mergeCell ref="B102:D102"/>
    <mergeCell ref="B103:D103"/>
    <mergeCell ref="B104:D104"/>
    <mergeCell ref="B91:D91"/>
    <mergeCell ref="B90:D90"/>
    <mergeCell ref="C93:G93"/>
    <mergeCell ref="B92:F92"/>
    <mergeCell ref="B112:D112"/>
    <mergeCell ref="B113:D113"/>
    <mergeCell ref="B114:D114"/>
    <mergeCell ref="B110:G110"/>
    <mergeCell ref="B111:G111"/>
    <mergeCell ref="B196:C196"/>
    <mergeCell ref="B197:C197"/>
    <mergeCell ref="B199:C199"/>
    <mergeCell ref="B198:C198"/>
    <mergeCell ref="B192:C192"/>
    <mergeCell ref="B193:C193"/>
    <mergeCell ref="B194:C194"/>
    <mergeCell ref="B195:C195"/>
    <mergeCell ref="B184:D184"/>
    <mergeCell ref="B185:D185"/>
    <mergeCell ref="B186:D186"/>
    <mergeCell ref="B187:D187"/>
    <mergeCell ref="B188:D188"/>
    <mergeCell ref="B191:F191"/>
    <mergeCell ref="B189:E189"/>
    <mergeCell ref="B283:G283"/>
    <mergeCell ref="B250:D250"/>
    <mergeCell ref="B251:D251"/>
    <mergeCell ref="B252:C252"/>
    <mergeCell ref="B255:D255"/>
    <mergeCell ref="B256:D256"/>
    <mergeCell ref="B265:D265"/>
    <mergeCell ref="B266:D266"/>
    <mergeCell ref="B262:D262"/>
    <mergeCell ref="B281:D281"/>
    <mergeCell ref="B277:D277"/>
    <mergeCell ref="B278:D278"/>
    <mergeCell ref="B279:D279"/>
    <mergeCell ref="B280:D280"/>
    <mergeCell ref="B272:D272"/>
    <mergeCell ref="B273:F274"/>
    <mergeCell ref="B267:D267"/>
    <mergeCell ref="B268:D268"/>
    <mergeCell ref="B124:D124"/>
    <mergeCell ref="B125:D125"/>
    <mergeCell ref="B126:D126"/>
    <mergeCell ref="B139:D139"/>
    <mergeCell ref="B140:D140"/>
    <mergeCell ref="B133:D133"/>
    <mergeCell ref="B138:F138"/>
    <mergeCell ref="B136:F136"/>
    <mergeCell ref="B135:F135"/>
    <mergeCell ref="B128:F128"/>
    <mergeCell ref="B141:D141"/>
    <mergeCell ref="B132:D132"/>
    <mergeCell ref="B145:D145"/>
    <mergeCell ref="B150:F150"/>
    <mergeCell ref="D152:E152"/>
    <mergeCell ref="D153:E153"/>
    <mergeCell ref="B166:F166"/>
    <mergeCell ref="B183:F183"/>
    <mergeCell ref="B148:F148"/>
    <mergeCell ref="B142:D142"/>
    <mergeCell ref="B143:D143"/>
    <mergeCell ref="B144:D144"/>
  </mergeCells>
  <phoneticPr fontId="0" type="noConversion"/>
  <pageMargins left="0.75" right="0.75" top="1" bottom="1" header="0.5" footer="0.5"/>
  <pageSetup scale="73" fitToWidth="0" fitToHeight="0" orientation="portrait" r:id="rId1"/>
  <headerFooter alignWithMargins="0">
    <oddHeader>&amp;CCommon Data Set 2018-2019</oddHeader>
    <oddFooter>&amp;C&amp;A&amp;RPage &amp;P</oddFooter>
  </headerFooter>
  <rowBreaks count="5" manualBreakCount="5">
    <brk id="53" max="16383" man="1"/>
    <brk id="108" max="16383" man="1"/>
    <brk id="156" max="16383" man="1"/>
    <brk id="204" max="16383" man="1"/>
    <brk id="25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2"/>
  <sheetViews>
    <sheetView showGridLines="0" showRowColHeaders="0" showRuler="0" view="pageLayout" zoomScaleNormal="100" workbookViewId="0">
      <selection sqref="A1:G1"/>
    </sheetView>
  </sheetViews>
  <sheetFormatPr defaultColWidth="0" defaultRowHeight="12.45" zeroHeight="1" x14ac:dyDescent="0.2"/>
  <cols>
    <col min="1" max="1" width="4.375" style="1" customWidth="1"/>
    <col min="2" max="2" width="22.75" customWidth="1"/>
    <col min="3" max="7" width="12.75" customWidth="1"/>
    <col min="8" max="8" width="9.125" customWidth="1"/>
  </cols>
  <sheetData>
    <row r="1" spans="1:7" ht="17.7" x14ac:dyDescent="0.2">
      <c r="A1" s="537" t="s">
        <v>511</v>
      </c>
      <c r="B1" s="537"/>
      <c r="C1" s="537"/>
      <c r="D1" s="537"/>
      <c r="E1" s="537"/>
      <c r="F1" s="537"/>
      <c r="G1" s="537"/>
    </row>
    <row r="2" spans="1:7" x14ac:dyDescent="0.2"/>
    <row r="3" spans="1:7" ht="15.05" x14ac:dyDescent="0.25">
      <c r="B3" s="25" t="s">
        <v>512</v>
      </c>
    </row>
    <row r="4" spans="1:7" ht="13.1" x14ac:dyDescent="0.25">
      <c r="A4" s="2" t="s">
        <v>62</v>
      </c>
      <c r="B4" s="617"/>
      <c r="C4" s="603"/>
      <c r="D4" s="604"/>
      <c r="E4" s="36" t="s">
        <v>495</v>
      </c>
      <c r="F4" s="36" t="s">
        <v>496</v>
      </c>
      <c r="G4" s="119"/>
    </row>
    <row r="5" spans="1:7" ht="26.2" customHeight="1" x14ac:dyDescent="0.2">
      <c r="A5" s="2" t="s">
        <v>62</v>
      </c>
      <c r="B5" s="542" t="s">
        <v>60</v>
      </c>
      <c r="C5" s="588"/>
      <c r="D5" s="589"/>
      <c r="E5" s="448" t="s">
        <v>1070</v>
      </c>
      <c r="F5" s="304"/>
      <c r="G5" s="50"/>
    </row>
    <row r="6" spans="1:7" ht="41.25" customHeight="1" x14ac:dyDescent="0.2">
      <c r="A6" s="2" t="s">
        <v>62</v>
      </c>
      <c r="B6" s="542" t="s">
        <v>61</v>
      </c>
      <c r="C6" s="588"/>
      <c r="D6" s="589"/>
      <c r="E6" s="448" t="s">
        <v>1070</v>
      </c>
      <c r="F6" s="304"/>
      <c r="G6" s="35"/>
    </row>
    <row r="7" spans="1:7" x14ac:dyDescent="0.2">
      <c r="B7" s="97"/>
      <c r="C7" s="97"/>
      <c r="D7" s="97"/>
      <c r="E7" s="112"/>
      <c r="F7" s="112"/>
      <c r="G7" s="35"/>
    </row>
    <row r="8" spans="1:7" ht="29.3" customHeight="1" x14ac:dyDescent="0.2">
      <c r="A8" s="301" t="s">
        <v>63</v>
      </c>
      <c r="B8" s="699" t="s">
        <v>1024</v>
      </c>
      <c r="C8" s="699"/>
      <c r="D8" s="699"/>
      <c r="E8" s="699"/>
      <c r="F8" s="699"/>
      <c r="G8" s="699"/>
    </row>
    <row r="9" spans="1:7" ht="24.9" x14ac:dyDescent="0.2">
      <c r="A9" s="2" t="s">
        <v>63</v>
      </c>
      <c r="B9" s="120"/>
      <c r="C9" s="125" t="s">
        <v>513</v>
      </c>
      <c r="D9" s="125" t="s">
        <v>262</v>
      </c>
      <c r="E9" s="125" t="s">
        <v>263</v>
      </c>
      <c r="F9" s="115"/>
    </row>
    <row r="10" spans="1:7" ht="13.1" x14ac:dyDescent="0.2">
      <c r="A10" s="2" t="s">
        <v>63</v>
      </c>
      <c r="B10" s="17" t="s">
        <v>240</v>
      </c>
      <c r="C10" s="116">
        <v>183</v>
      </c>
      <c r="D10" s="116">
        <v>121</v>
      </c>
      <c r="E10" s="116">
        <v>66</v>
      </c>
      <c r="F10" s="117"/>
    </row>
    <row r="11" spans="1:7" ht="13.1" x14ac:dyDescent="0.2">
      <c r="A11" s="2" t="s">
        <v>63</v>
      </c>
      <c r="B11" s="17" t="s">
        <v>241</v>
      </c>
      <c r="C11" s="116">
        <v>178</v>
      </c>
      <c r="D11" s="116">
        <v>130</v>
      </c>
      <c r="E11" s="116">
        <v>76</v>
      </c>
      <c r="F11" s="117"/>
    </row>
    <row r="12" spans="1:7" ht="13.1" x14ac:dyDescent="0.2">
      <c r="A12" s="2" t="s">
        <v>63</v>
      </c>
      <c r="B12" s="19" t="s">
        <v>264</v>
      </c>
      <c r="C12" s="118">
        <f>SUM(C10:C11)</f>
        <v>361</v>
      </c>
      <c r="D12" s="118">
        <f>SUM(D10:D11)</f>
        <v>251</v>
      </c>
      <c r="E12" s="118">
        <f>SUM(E10:E11)</f>
        <v>142</v>
      </c>
      <c r="F12" s="117"/>
    </row>
    <row r="13" spans="1:7" x14ac:dyDescent="0.2"/>
    <row r="14" spans="1:7" ht="15.05" x14ac:dyDescent="0.2">
      <c r="B14" s="698" t="s">
        <v>265</v>
      </c>
      <c r="C14" s="662"/>
    </row>
    <row r="15" spans="1:7" ht="13.1" x14ac:dyDescent="0.2">
      <c r="A15" s="2" t="s">
        <v>64</v>
      </c>
      <c r="B15" s="701" t="s">
        <v>266</v>
      </c>
      <c r="C15" s="701"/>
      <c r="D15" s="701"/>
    </row>
    <row r="16" spans="1:7" ht="13.1" x14ac:dyDescent="0.2">
      <c r="A16" s="2" t="s">
        <v>64</v>
      </c>
      <c r="B16" s="121" t="s">
        <v>267</v>
      </c>
      <c r="C16" s="450" t="s">
        <v>1070</v>
      </c>
    </row>
    <row r="17" spans="1:7" ht="15.05" x14ac:dyDescent="0.2">
      <c r="A17" s="2" t="s">
        <v>64</v>
      </c>
      <c r="B17" s="121" t="s">
        <v>67</v>
      </c>
      <c r="C17" s="449"/>
    </row>
    <row r="18" spans="1:7" ht="13.1" x14ac:dyDescent="0.2">
      <c r="A18" s="2" t="s">
        <v>64</v>
      </c>
      <c r="B18" s="121" t="s">
        <v>268</v>
      </c>
      <c r="C18" s="450" t="s">
        <v>1070</v>
      </c>
    </row>
    <row r="19" spans="1:7" ht="15.05" x14ac:dyDescent="0.2">
      <c r="A19" s="2" t="s">
        <v>64</v>
      </c>
      <c r="B19" s="121" t="s">
        <v>269</v>
      </c>
      <c r="C19" s="449"/>
    </row>
    <row r="20" spans="1:7" x14ac:dyDescent="0.2"/>
    <row r="21" spans="1:7" ht="12.8" customHeight="1" x14ac:dyDescent="0.25">
      <c r="A21" s="2" t="s">
        <v>65</v>
      </c>
      <c r="B21" s="617"/>
      <c r="C21" s="603"/>
      <c r="D21" s="604"/>
      <c r="E21" s="36" t="s">
        <v>495</v>
      </c>
      <c r="F21" s="36" t="s">
        <v>496</v>
      </c>
      <c r="G21" s="32"/>
    </row>
    <row r="22" spans="1:7" ht="40.6" customHeight="1" x14ac:dyDescent="0.2">
      <c r="A22" s="2" t="s">
        <v>65</v>
      </c>
      <c r="B22" s="542" t="s">
        <v>270</v>
      </c>
      <c r="C22" s="588"/>
      <c r="D22" s="589"/>
      <c r="E22" s="36"/>
      <c r="F22" s="451" t="s">
        <v>1070</v>
      </c>
      <c r="G22" s="32"/>
    </row>
    <row r="23" spans="1:7" ht="24.75" customHeight="1" x14ac:dyDescent="0.2">
      <c r="A23" s="2" t="s">
        <v>65</v>
      </c>
      <c r="B23" s="591" t="s">
        <v>68</v>
      </c>
      <c r="C23" s="591"/>
      <c r="D23" s="591"/>
      <c r="E23" s="113"/>
      <c r="F23" s="112"/>
      <c r="G23" s="32"/>
    </row>
    <row r="24" spans="1:7" x14ac:dyDescent="0.2"/>
    <row r="25" spans="1:7" ht="13.1" x14ac:dyDescent="0.2">
      <c r="A25" s="2" t="s">
        <v>66</v>
      </c>
      <c r="B25" s="700" t="s">
        <v>479</v>
      </c>
      <c r="C25" s="610"/>
      <c r="D25" s="610"/>
      <c r="E25" s="610"/>
      <c r="F25" s="86"/>
    </row>
    <row r="26" spans="1:7" ht="20.95" x14ac:dyDescent="0.2">
      <c r="A26" s="2" t="s">
        <v>66</v>
      </c>
      <c r="B26" s="123"/>
      <c r="C26" s="124" t="s">
        <v>480</v>
      </c>
      <c r="D26" s="124" t="s">
        <v>481</v>
      </c>
      <c r="E26" s="124" t="s">
        <v>482</v>
      </c>
      <c r="F26" s="124" t="s">
        <v>483</v>
      </c>
      <c r="G26" s="124" t="s">
        <v>484</v>
      </c>
    </row>
    <row r="27" spans="1:7" ht="13.1" x14ac:dyDescent="0.2">
      <c r="A27" s="2" t="s">
        <v>66</v>
      </c>
      <c r="B27" s="8" t="s">
        <v>485</v>
      </c>
      <c r="C27" s="452" t="s">
        <v>1070</v>
      </c>
      <c r="D27" s="452"/>
      <c r="E27" s="453"/>
      <c r="F27" s="36"/>
      <c r="G27" s="36"/>
    </row>
    <row r="28" spans="1:7" ht="13.1" x14ac:dyDescent="0.2">
      <c r="A28" s="2" t="s">
        <v>66</v>
      </c>
      <c r="B28" s="8" t="s">
        <v>486</v>
      </c>
      <c r="C28" s="452" t="s">
        <v>1070</v>
      </c>
      <c r="D28" s="453"/>
      <c r="E28" s="453"/>
      <c r="F28" s="36"/>
      <c r="G28" s="36"/>
    </row>
    <row r="29" spans="1:7" ht="24.9" x14ac:dyDescent="0.2">
      <c r="A29" s="2" t="s">
        <v>66</v>
      </c>
      <c r="B29" s="8" t="s">
        <v>487</v>
      </c>
      <c r="C29" s="452" t="s">
        <v>1070</v>
      </c>
      <c r="D29" s="453"/>
      <c r="E29" s="453"/>
      <c r="F29" s="36"/>
      <c r="G29" s="36"/>
    </row>
    <row r="30" spans="1:7" ht="13.1" x14ac:dyDescent="0.2">
      <c r="A30" s="2" t="s">
        <v>66</v>
      </c>
      <c r="B30" s="8" t="s">
        <v>914</v>
      </c>
      <c r="C30" s="453"/>
      <c r="D30" s="452" t="s">
        <v>1070</v>
      </c>
      <c r="E30" s="453"/>
      <c r="F30" s="36"/>
      <c r="G30" s="36"/>
    </row>
    <row r="31" spans="1:7" ht="13.1" x14ac:dyDescent="0.2">
      <c r="A31" s="2" t="s">
        <v>66</v>
      </c>
      <c r="B31" s="8" t="s">
        <v>912</v>
      </c>
      <c r="C31" s="453"/>
      <c r="D31" s="453"/>
      <c r="E31" s="452" t="s">
        <v>1070</v>
      </c>
      <c r="F31" s="36"/>
      <c r="G31" s="36"/>
    </row>
    <row r="32" spans="1:7" ht="40.6" customHeight="1" x14ac:dyDescent="0.2">
      <c r="A32" s="2" t="s">
        <v>66</v>
      </c>
      <c r="B32" s="8" t="s">
        <v>488</v>
      </c>
      <c r="C32" s="452" t="s">
        <v>1070</v>
      </c>
      <c r="D32" s="453"/>
      <c r="E32" s="453"/>
      <c r="F32" s="36"/>
      <c r="G32" s="36"/>
    </row>
    <row r="33" spans="1:7" x14ac:dyDescent="0.2"/>
    <row r="34" spans="1:7" ht="27" customHeight="1" x14ac:dyDescent="0.2">
      <c r="A34" s="2" t="s">
        <v>71</v>
      </c>
      <c r="B34" s="591" t="s">
        <v>69</v>
      </c>
      <c r="C34" s="591"/>
      <c r="D34" s="591"/>
      <c r="E34" s="454">
        <v>3</v>
      </c>
      <c r="F34" s="71"/>
      <c r="G34" s="32"/>
    </row>
    <row r="35" spans="1:7" x14ac:dyDescent="0.2"/>
    <row r="36" spans="1:7" ht="26.2" customHeight="1" x14ac:dyDescent="0.2">
      <c r="A36" s="2" t="s">
        <v>72</v>
      </c>
      <c r="B36" s="591" t="s">
        <v>70</v>
      </c>
      <c r="C36" s="591"/>
      <c r="D36" s="591"/>
      <c r="E36" s="455">
        <v>3</v>
      </c>
      <c r="F36" s="71"/>
      <c r="G36" s="32"/>
    </row>
    <row r="37" spans="1:7" x14ac:dyDescent="0.2"/>
    <row r="38" spans="1:7" ht="13.1" x14ac:dyDescent="0.2">
      <c r="A38" s="2" t="s">
        <v>73</v>
      </c>
      <c r="B38" s="612" t="s">
        <v>1102</v>
      </c>
      <c r="C38" s="619"/>
      <c r="D38" s="619"/>
      <c r="E38" s="619"/>
      <c r="F38" s="619"/>
      <c r="G38" s="621"/>
    </row>
    <row r="39" spans="1:7" ht="27" customHeight="1" x14ac:dyDescent="0.2">
      <c r="A39" s="2"/>
      <c r="B39" s="609"/>
      <c r="C39" s="622"/>
      <c r="D39" s="622"/>
      <c r="E39" s="622"/>
      <c r="F39" s="622"/>
      <c r="G39" s="623"/>
    </row>
    <row r="40" spans="1:7" x14ac:dyDescent="0.2"/>
    <row r="41" spans="1:7" ht="37.5" customHeight="1" x14ac:dyDescent="0.2">
      <c r="A41" s="2" t="s">
        <v>75</v>
      </c>
      <c r="B41" s="622" t="s">
        <v>74</v>
      </c>
      <c r="C41" s="622"/>
      <c r="D41" s="622"/>
      <c r="E41" s="622"/>
      <c r="F41" s="622"/>
      <c r="G41" s="622"/>
    </row>
    <row r="42" spans="1:7" ht="20.95" x14ac:dyDescent="0.2">
      <c r="A42" s="2" t="s">
        <v>75</v>
      </c>
      <c r="B42" s="123"/>
      <c r="C42" s="221" t="s">
        <v>489</v>
      </c>
      <c r="D42" s="221" t="s">
        <v>490</v>
      </c>
      <c r="E42" s="221" t="s">
        <v>491</v>
      </c>
      <c r="F42" s="221" t="s">
        <v>492</v>
      </c>
      <c r="G42" s="221" t="s">
        <v>493</v>
      </c>
    </row>
    <row r="43" spans="1:7" ht="13.1" x14ac:dyDescent="0.2">
      <c r="A43" s="2" t="s">
        <v>75</v>
      </c>
      <c r="B43" s="9" t="s">
        <v>267</v>
      </c>
      <c r="C43" s="457"/>
      <c r="D43" s="458">
        <v>42795</v>
      </c>
      <c r="E43" s="458">
        <v>42840</v>
      </c>
      <c r="F43" s="458">
        <v>42856</v>
      </c>
      <c r="G43" s="456"/>
    </row>
    <row r="44" spans="1:7" ht="13.1" x14ac:dyDescent="0.2">
      <c r="A44" s="2" t="s">
        <v>75</v>
      </c>
      <c r="B44" s="9" t="s">
        <v>67</v>
      </c>
      <c r="C44" s="457"/>
      <c r="D44" s="458"/>
      <c r="E44" s="458"/>
      <c r="F44" s="458"/>
      <c r="G44" s="456"/>
    </row>
    <row r="45" spans="1:7" ht="13.1" x14ac:dyDescent="0.2">
      <c r="A45" s="2" t="s">
        <v>75</v>
      </c>
      <c r="B45" s="9" t="s">
        <v>268</v>
      </c>
      <c r="C45" s="457"/>
      <c r="D45" s="458">
        <v>43040</v>
      </c>
      <c r="E45" s="458">
        <v>43054</v>
      </c>
      <c r="F45" s="458">
        <v>43070</v>
      </c>
      <c r="G45" s="456"/>
    </row>
    <row r="46" spans="1:7" ht="13.1" x14ac:dyDescent="0.2">
      <c r="A46" s="2" t="s">
        <v>75</v>
      </c>
      <c r="B46" s="9" t="s">
        <v>269</v>
      </c>
      <c r="C46" s="457"/>
      <c r="D46" s="458"/>
      <c r="E46" s="458"/>
      <c r="F46" s="458"/>
      <c r="G46" s="456"/>
    </row>
    <row r="47" spans="1:7" s="385" customFormat="1" ht="26.2" customHeight="1" x14ac:dyDescent="0.2">
      <c r="A47" s="381"/>
      <c r="B47" s="35"/>
      <c r="C47" s="462"/>
      <c r="D47" s="461"/>
      <c r="E47" s="461"/>
      <c r="F47" s="461"/>
      <c r="G47" s="459"/>
    </row>
    <row r="48" spans="1:7" x14ac:dyDescent="0.2"/>
    <row r="49" spans="1:7" ht="12.8" customHeight="1" x14ac:dyDescent="0.25">
      <c r="A49" s="2" t="s">
        <v>76</v>
      </c>
      <c r="B49" s="617"/>
      <c r="C49" s="603"/>
      <c r="D49" s="604"/>
      <c r="E49" s="36" t="s">
        <v>495</v>
      </c>
      <c r="F49" s="36" t="s">
        <v>496</v>
      </c>
      <c r="G49" s="119"/>
    </row>
    <row r="50" spans="1:7" ht="26.2" customHeight="1" x14ac:dyDescent="0.2">
      <c r="A50" s="2" t="s">
        <v>76</v>
      </c>
      <c r="B50" s="542" t="s">
        <v>57</v>
      </c>
      <c r="C50" s="588"/>
      <c r="D50" s="589"/>
      <c r="E50" s="36"/>
      <c r="F50" s="460" t="s">
        <v>1070</v>
      </c>
      <c r="G50" s="50"/>
    </row>
    <row r="51" spans="1:7" x14ac:dyDescent="0.2">
      <c r="B51" s="97"/>
      <c r="C51" s="97"/>
      <c r="D51" s="97"/>
      <c r="E51" s="112"/>
      <c r="F51" s="112"/>
    </row>
    <row r="52" spans="1:7" ht="13.1" x14ac:dyDescent="0.2">
      <c r="A52" s="2" t="s">
        <v>77</v>
      </c>
      <c r="B52" s="612" t="s">
        <v>1107</v>
      </c>
      <c r="C52" s="619"/>
      <c r="D52" s="619"/>
      <c r="E52" s="619"/>
      <c r="F52" s="619"/>
      <c r="G52" s="621"/>
    </row>
    <row r="53" spans="1:7" ht="53.2" customHeight="1" x14ac:dyDescent="0.2">
      <c r="A53" s="2"/>
      <c r="B53" s="609"/>
      <c r="C53" s="622"/>
      <c r="D53" s="622"/>
      <c r="E53" s="622"/>
      <c r="F53" s="622"/>
      <c r="G53" s="623"/>
    </row>
    <row r="54" spans="1:7" x14ac:dyDescent="0.2"/>
    <row r="55" spans="1:7" ht="15.05" x14ac:dyDescent="0.2">
      <c r="B55" s="698" t="s">
        <v>78</v>
      </c>
      <c r="C55" s="662"/>
    </row>
    <row r="56" spans="1:7" ht="28" customHeight="1" x14ac:dyDescent="0.2">
      <c r="A56" s="2" t="s">
        <v>79</v>
      </c>
      <c r="B56" s="591" t="s">
        <v>80</v>
      </c>
      <c r="C56" s="591"/>
      <c r="D56" s="591"/>
      <c r="E56" s="465" t="s">
        <v>1103</v>
      </c>
      <c r="G56" s="32"/>
    </row>
    <row r="57" spans="1:7" x14ac:dyDescent="0.2"/>
    <row r="58" spans="1:7" ht="13.1" x14ac:dyDescent="0.25">
      <c r="A58" s="2" t="s">
        <v>812</v>
      </c>
      <c r="B58" s="617"/>
      <c r="C58" s="603"/>
      <c r="D58" s="604"/>
      <c r="E58" s="36" t="s">
        <v>58</v>
      </c>
      <c r="F58" s="36" t="s">
        <v>81</v>
      </c>
    </row>
    <row r="59" spans="1:7" ht="26.2" customHeight="1" x14ac:dyDescent="0.2">
      <c r="A59" s="2" t="s">
        <v>812</v>
      </c>
      <c r="B59" s="542" t="s">
        <v>811</v>
      </c>
      <c r="C59" s="588"/>
      <c r="D59" s="589"/>
      <c r="E59" s="464">
        <v>66</v>
      </c>
      <c r="F59" s="463" t="s">
        <v>1104</v>
      </c>
    </row>
    <row r="60" spans="1:7" x14ac:dyDescent="0.2"/>
    <row r="61" spans="1:7" ht="13.1" x14ac:dyDescent="0.25">
      <c r="A61" s="2" t="s">
        <v>814</v>
      </c>
      <c r="B61" s="617"/>
      <c r="C61" s="603"/>
      <c r="D61" s="604"/>
      <c r="E61" s="36" t="s">
        <v>58</v>
      </c>
      <c r="F61" s="36" t="s">
        <v>81</v>
      </c>
    </row>
    <row r="62" spans="1:7" ht="27" customHeight="1" x14ac:dyDescent="0.2">
      <c r="A62" s="2" t="s">
        <v>814</v>
      </c>
      <c r="B62" s="542" t="s">
        <v>813</v>
      </c>
      <c r="C62" s="588"/>
      <c r="D62" s="589"/>
      <c r="E62" s="466">
        <v>92</v>
      </c>
      <c r="F62" s="465" t="s">
        <v>1104</v>
      </c>
    </row>
    <row r="63" spans="1:7" x14ac:dyDescent="0.2">
      <c r="B63" s="6"/>
      <c r="C63" s="6"/>
      <c r="D63" s="6"/>
      <c r="E63" s="6"/>
      <c r="F63" s="6"/>
      <c r="G63" s="6"/>
    </row>
    <row r="64" spans="1:7" ht="28" customHeight="1" x14ac:dyDescent="0.2">
      <c r="A64" s="2" t="s">
        <v>815</v>
      </c>
      <c r="B64" s="591" t="s">
        <v>59</v>
      </c>
      <c r="C64" s="591"/>
      <c r="D64" s="591"/>
      <c r="E64" s="467" t="s">
        <v>1100</v>
      </c>
      <c r="F64" s="31"/>
      <c r="G64" s="32"/>
    </row>
    <row r="65" spans="1:7" ht="13.1" x14ac:dyDescent="0.2">
      <c r="A65" s="2"/>
      <c r="B65" s="31"/>
      <c r="C65" s="31"/>
      <c r="D65" s="31"/>
      <c r="E65" s="31"/>
      <c r="F65" s="31"/>
      <c r="G65" s="32"/>
    </row>
    <row r="66" spans="1:7" ht="26.2" customHeight="1" x14ac:dyDescent="0.2">
      <c r="A66" s="2" t="s">
        <v>816</v>
      </c>
      <c r="B66" s="591" t="s">
        <v>817</v>
      </c>
      <c r="C66" s="591"/>
      <c r="D66" s="591"/>
      <c r="E66" s="469">
        <v>45</v>
      </c>
      <c r="F66" s="31"/>
      <c r="G66" s="32"/>
    </row>
    <row r="67" spans="1:7" ht="13.1" x14ac:dyDescent="0.2">
      <c r="A67" s="2"/>
      <c r="B67" s="31"/>
      <c r="C67" s="31"/>
      <c r="D67" s="31"/>
      <c r="E67" s="31"/>
      <c r="F67" s="31"/>
      <c r="G67" s="32"/>
    </row>
    <row r="68" spans="1:7" ht="13.1" x14ac:dyDescent="0.2">
      <c r="A68" s="2" t="s">
        <v>818</v>
      </c>
      <c r="B68" s="612" t="s">
        <v>1105</v>
      </c>
      <c r="C68" s="619"/>
      <c r="D68" s="619"/>
      <c r="E68" s="619"/>
      <c r="F68" s="619"/>
      <c r="G68" s="621"/>
    </row>
    <row r="69" spans="1:7" ht="40.6" customHeight="1" x14ac:dyDescent="0.2">
      <c r="A69" s="2"/>
      <c r="B69" s="609"/>
      <c r="C69" s="622"/>
      <c r="D69" s="622"/>
      <c r="E69" s="622"/>
      <c r="F69" s="622"/>
      <c r="G69" s="623"/>
    </row>
    <row r="70" spans="1:7" s="355" customFormat="1" ht="13.1" x14ac:dyDescent="0.2">
      <c r="A70" s="354"/>
      <c r="B70" s="353"/>
      <c r="C70" s="353"/>
      <c r="D70" s="353"/>
      <c r="E70" s="353"/>
      <c r="F70" s="353"/>
      <c r="G70" s="353"/>
    </row>
    <row r="71" spans="1:7" s="355" customFormat="1" ht="15.05" x14ac:dyDescent="0.25">
      <c r="A71" s="354"/>
      <c r="B71" s="25" t="s">
        <v>1041</v>
      </c>
      <c r="C71" s="353"/>
      <c r="D71" s="353"/>
      <c r="E71" s="353"/>
      <c r="F71" s="353"/>
      <c r="G71" s="353"/>
    </row>
    <row r="72" spans="1:7" s="358" customFormat="1" ht="13.1" x14ac:dyDescent="0.2">
      <c r="A72" s="354" t="s">
        <v>1039</v>
      </c>
      <c r="B72" s="203" t="s">
        <v>1040</v>
      </c>
      <c r="C72"/>
      <c r="D72"/>
      <c r="E72"/>
      <c r="F72" s="357"/>
      <c r="G72" s="357"/>
    </row>
    <row r="73" spans="1:7" s="358" customFormat="1" ht="13.1" x14ac:dyDescent="0.2">
      <c r="A73" s="356"/>
      <c r="B73" s="203"/>
      <c r="F73" s="357"/>
      <c r="G73" s="357"/>
    </row>
    <row r="74" spans="1:7" s="358" customFormat="1" ht="13.1" x14ac:dyDescent="0.25">
      <c r="A74" s="356"/>
      <c r="B74" s="617"/>
      <c r="C74" s="603"/>
      <c r="D74" s="604"/>
      <c r="E74" s="29" t="s">
        <v>495</v>
      </c>
      <c r="F74" s="364" t="s">
        <v>496</v>
      </c>
      <c r="G74" s="357"/>
    </row>
    <row r="75" spans="1:7" s="358" customFormat="1" ht="13.1" x14ac:dyDescent="0.2">
      <c r="A75" s="356"/>
      <c r="B75" s="697" t="s">
        <v>1058</v>
      </c>
      <c r="C75" s="603"/>
      <c r="D75" s="604"/>
      <c r="E75" s="468" t="s">
        <v>1070</v>
      </c>
      <c r="F75" s="359"/>
      <c r="G75" s="357"/>
    </row>
    <row r="76" spans="1:7" s="358" customFormat="1" ht="13.1" x14ac:dyDescent="0.2">
      <c r="A76" s="356"/>
      <c r="B76" s="697" t="s">
        <v>1059</v>
      </c>
      <c r="C76" s="603"/>
      <c r="D76" s="604"/>
      <c r="E76" s="468" t="s">
        <v>1070</v>
      </c>
      <c r="F76" s="359"/>
      <c r="G76" s="382"/>
    </row>
    <row r="77" spans="1:7" s="363" customFormat="1" ht="13.1" x14ac:dyDescent="0.2">
      <c r="A77" s="360"/>
      <c r="B77" s="697" t="s">
        <v>1060</v>
      </c>
      <c r="C77" s="603"/>
      <c r="D77" s="604"/>
      <c r="E77" s="362"/>
      <c r="F77" s="468" t="s">
        <v>1070</v>
      </c>
      <c r="G77" s="361"/>
    </row>
    <row r="78" spans="1:7" s="370" customFormat="1" ht="13.1" x14ac:dyDescent="0.2">
      <c r="A78" s="367"/>
      <c r="B78" s="376"/>
      <c r="C78" s="365"/>
      <c r="D78" s="365"/>
      <c r="E78" s="35"/>
      <c r="F78" s="369"/>
      <c r="G78" s="369"/>
    </row>
    <row r="79" spans="1:7" s="370" customFormat="1" ht="13.1" x14ac:dyDescent="0.25">
      <c r="A79" s="367" t="s">
        <v>1061</v>
      </c>
      <c r="B79" s="634"/>
      <c r="C79" s="597"/>
      <c r="D79" s="597"/>
      <c r="E79" s="139" t="s">
        <v>58</v>
      </c>
      <c r="F79" s="364" t="s">
        <v>81</v>
      </c>
      <c r="G79" s="369"/>
    </row>
    <row r="80" spans="1:7" s="370" customFormat="1" ht="12.8" customHeight="1" x14ac:dyDescent="0.2">
      <c r="B80" s="687" t="s">
        <v>1062</v>
      </c>
      <c r="C80" s="688"/>
      <c r="D80" s="688"/>
      <c r="E80" s="691">
        <v>66</v>
      </c>
      <c r="F80" s="694" t="s">
        <v>1104</v>
      </c>
      <c r="G80" s="369"/>
    </row>
    <row r="81" spans="1:7" s="370" customFormat="1" ht="12.8" customHeight="1" x14ac:dyDescent="0.2">
      <c r="A81" s="367"/>
      <c r="B81" s="689"/>
      <c r="C81" s="689"/>
      <c r="D81" s="689"/>
      <c r="E81" s="692"/>
      <c r="F81" s="695"/>
      <c r="G81" s="369"/>
    </row>
    <row r="82" spans="1:7" s="370" customFormat="1" ht="12.8" customHeight="1" x14ac:dyDescent="0.2">
      <c r="A82" s="367"/>
      <c r="B82" s="690"/>
      <c r="C82" s="690"/>
      <c r="D82" s="690"/>
      <c r="E82" s="693"/>
      <c r="F82" s="696"/>
      <c r="G82" s="369"/>
    </row>
    <row r="83" spans="1:7" s="370" customFormat="1" ht="12.8" customHeight="1" x14ac:dyDescent="0.2">
      <c r="A83" s="367"/>
      <c r="B83" s="368"/>
      <c r="C83" s="368"/>
      <c r="D83" s="368"/>
      <c r="E83" s="35"/>
      <c r="F83" s="369"/>
      <c r="G83" s="369"/>
    </row>
    <row r="84" spans="1:7" s="370" customFormat="1" ht="12.8" customHeight="1" x14ac:dyDescent="0.25">
      <c r="A84" s="367" t="s">
        <v>1063</v>
      </c>
      <c r="B84" s="634"/>
      <c r="C84" s="597"/>
      <c r="D84" s="597"/>
      <c r="E84" s="139" t="s">
        <v>58</v>
      </c>
      <c r="F84" s="364" t="s">
        <v>81</v>
      </c>
      <c r="G84" s="369"/>
    </row>
    <row r="85" spans="1:7" s="370" customFormat="1" ht="12.8" customHeight="1" x14ac:dyDescent="0.2">
      <c r="B85" s="682" t="s">
        <v>1064</v>
      </c>
      <c r="C85" s="683"/>
      <c r="D85" s="683"/>
      <c r="E85" s="684">
        <v>60</v>
      </c>
      <c r="F85" s="685" t="s">
        <v>1104</v>
      </c>
      <c r="G85" s="369"/>
    </row>
    <row r="86" spans="1:7" s="370" customFormat="1" ht="12.8" customHeight="1" x14ac:dyDescent="0.2">
      <c r="A86" s="367"/>
      <c r="B86" s="683"/>
      <c r="C86" s="683"/>
      <c r="D86" s="683"/>
      <c r="E86" s="684"/>
      <c r="F86" s="686"/>
      <c r="G86" s="369"/>
    </row>
    <row r="87" spans="1:7" s="370" customFormat="1" ht="12.8" customHeight="1" x14ac:dyDescent="0.2">
      <c r="A87" s="367"/>
      <c r="B87" s="683"/>
      <c r="C87" s="683"/>
      <c r="D87" s="683"/>
      <c r="E87" s="684"/>
      <c r="F87" s="686"/>
      <c r="G87" s="369"/>
    </row>
    <row r="88" spans="1:7" s="370" customFormat="1" ht="12.8" customHeight="1" x14ac:dyDescent="0.2">
      <c r="A88" s="367"/>
      <c r="B88" s="683"/>
      <c r="C88" s="683"/>
      <c r="D88" s="683"/>
      <c r="E88" s="684"/>
      <c r="F88" s="686"/>
      <c r="G88" s="369"/>
    </row>
    <row r="89" spans="1:7" s="370" customFormat="1" ht="12.8" customHeight="1" x14ac:dyDescent="0.2">
      <c r="A89" s="367"/>
      <c r="B89" s="377"/>
      <c r="C89" s="377"/>
      <c r="D89" s="377"/>
      <c r="E89" s="365"/>
      <c r="F89" s="366"/>
      <c r="G89" s="369"/>
    </row>
    <row r="90" spans="1:7" s="375" customFormat="1" ht="12.8" customHeight="1" x14ac:dyDescent="0.25">
      <c r="A90" s="372"/>
      <c r="B90" s="634"/>
      <c r="C90" s="597"/>
      <c r="D90" s="597"/>
      <c r="E90" s="139" t="s">
        <v>495</v>
      </c>
      <c r="F90" s="364" t="s">
        <v>496</v>
      </c>
      <c r="G90" s="373"/>
    </row>
    <row r="91" spans="1:7" s="375" customFormat="1" ht="12.8" customHeight="1" x14ac:dyDescent="0.2">
      <c r="A91" s="372" t="s">
        <v>1065</v>
      </c>
      <c r="B91" s="683" t="s">
        <v>1066</v>
      </c>
      <c r="C91" s="606"/>
      <c r="D91" s="606"/>
      <c r="E91" s="691" t="s">
        <v>1070</v>
      </c>
      <c r="F91" s="552"/>
      <c r="G91" s="373"/>
    </row>
    <row r="92" spans="1:7" s="375" customFormat="1" ht="12.8" customHeight="1" x14ac:dyDescent="0.2">
      <c r="A92" s="372"/>
      <c r="B92" s="606"/>
      <c r="C92" s="606"/>
      <c r="D92" s="606"/>
      <c r="E92" s="693"/>
      <c r="F92" s="552"/>
      <c r="G92" s="373"/>
    </row>
    <row r="93" spans="1:7" s="375" customFormat="1" ht="12.8" customHeight="1" x14ac:dyDescent="0.2">
      <c r="A93" s="372"/>
      <c r="B93" s="66"/>
      <c r="C93" s="66"/>
      <c r="D93" s="66"/>
      <c r="E93" s="371"/>
      <c r="F93" s="374"/>
      <c r="G93" s="373"/>
    </row>
    <row r="94" spans="1:7" s="375" customFormat="1" ht="12.8" customHeight="1" x14ac:dyDescent="0.2">
      <c r="A94" s="372" t="s">
        <v>1065</v>
      </c>
      <c r="B94" s="702" t="s">
        <v>1106</v>
      </c>
      <c r="C94" s="628"/>
      <c r="D94" s="628"/>
      <c r="E94" s="628"/>
      <c r="F94" s="703"/>
      <c r="G94" s="373"/>
    </row>
    <row r="95" spans="1:7" s="375" customFormat="1" ht="17.2" customHeight="1" x14ac:dyDescent="0.2">
      <c r="A95" s="372"/>
      <c r="B95" s="629"/>
      <c r="C95" s="630"/>
      <c r="D95" s="630"/>
      <c r="E95" s="630"/>
      <c r="F95" s="704"/>
      <c r="G95" s="373"/>
    </row>
    <row r="96" spans="1:7" s="375" customFormat="1" ht="12.8" customHeight="1" x14ac:dyDescent="0.2">
      <c r="A96" s="372"/>
      <c r="B96" s="379"/>
      <c r="C96" s="378"/>
      <c r="D96" s="378"/>
      <c r="E96" s="378"/>
      <c r="F96" s="378"/>
      <c r="G96" s="373"/>
    </row>
    <row r="97" spans="1:7" s="375" customFormat="1" ht="12.8" customHeight="1" x14ac:dyDescent="0.2">
      <c r="A97" s="372" t="s">
        <v>1067</v>
      </c>
      <c r="B97" s="705" t="s">
        <v>1068</v>
      </c>
      <c r="C97" s="706"/>
      <c r="D97" s="706"/>
      <c r="E97" s="706"/>
      <c r="F97" s="707"/>
      <c r="G97" s="373"/>
    </row>
    <row r="98" spans="1:7" s="375" customFormat="1" ht="12.8" customHeight="1" x14ac:dyDescent="0.2">
      <c r="A98" s="372"/>
      <c r="B98" s="708"/>
      <c r="C98" s="550"/>
      <c r="D98" s="550"/>
      <c r="E98" s="550"/>
      <c r="F98" s="709"/>
      <c r="G98" s="373"/>
    </row>
    <row r="99" spans="1:7" ht="12.8" customHeight="1" x14ac:dyDescent="0.2">
      <c r="B99" s="710"/>
      <c r="C99" s="654"/>
      <c r="D99" s="654"/>
      <c r="E99" s="654"/>
      <c r="F99" s="711"/>
    </row>
    <row r="100" spans="1:7" hidden="1" x14ac:dyDescent="0.2"/>
    <row r="101" spans="1:7" hidden="1" x14ac:dyDescent="0.2"/>
    <row r="102" spans="1:7" hidden="1" x14ac:dyDescent="0.2"/>
    <row r="103" spans="1:7" hidden="1" x14ac:dyDescent="0.2"/>
    <row r="104" spans="1:7" hidden="1" x14ac:dyDescent="0.2"/>
    <row r="105" spans="1:7" hidden="1" x14ac:dyDescent="0.2"/>
    <row r="106" spans="1:7" hidden="1" x14ac:dyDescent="0.2"/>
    <row r="107" spans="1:7" hidden="1" x14ac:dyDescent="0.2"/>
    <row r="108" spans="1:7" hidden="1" x14ac:dyDescent="0.2"/>
    <row r="109" spans="1:7" hidden="1" x14ac:dyDescent="0.2"/>
    <row r="110" spans="1:7" hidden="1" x14ac:dyDescent="0.2"/>
    <row r="111" spans="1:7" hidden="1" x14ac:dyDescent="0.2"/>
    <row r="112" spans="1:7" hidden="1" x14ac:dyDescent="0.2"/>
  </sheetData>
  <mergeCells count="45">
    <mergeCell ref="F91:F92"/>
    <mergeCell ref="B94:F95"/>
    <mergeCell ref="B97:F99"/>
    <mergeCell ref="B91:D92"/>
    <mergeCell ref="B90:D90"/>
    <mergeCell ref="E91:E92"/>
    <mergeCell ref="A1:G1"/>
    <mergeCell ref="B8:G8"/>
    <mergeCell ref="B25:E25"/>
    <mergeCell ref="B34:D34"/>
    <mergeCell ref="B4:D4"/>
    <mergeCell ref="B5:D5"/>
    <mergeCell ref="B6:D6"/>
    <mergeCell ref="B23:D23"/>
    <mergeCell ref="B14:C14"/>
    <mergeCell ref="B15:D15"/>
    <mergeCell ref="B21:D21"/>
    <mergeCell ref="B22:D22"/>
    <mergeCell ref="B68:G69"/>
    <mergeCell ref="B56:D56"/>
    <mergeCell ref="B58:D58"/>
    <mergeCell ref="B59:D59"/>
    <mergeCell ref="B61:D61"/>
    <mergeCell ref="B62:D62"/>
    <mergeCell ref="B64:D64"/>
    <mergeCell ref="B66:D66"/>
    <mergeCell ref="B49:D49"/>
    <mergeCell ref="B50:D50"/>
    <mergeCell ref="B52:G53"/>
    <mergeCell ref="B55:C55"/>
    <mergeCell ref="B36:D36"/>
    <mergeCell ref="B38:G39"/>
    <mergeCell ref="B41:G41"/>
    <mergeCell ref="B79:D79"/>
    <mergeCell ref="B75:D75"/>
    <mergeCell ref="B76:D76"/>
    <mergeCell ref="B77:D77"/>
    <mergeCell ref="B74:D74"/>
    <mergeCell ref="B85:D88"/>
    <mergeCell ref="B84:D84"/>
    <mergeCell ref="E85:E88"/>
    <mergeCell ref="F85:F88"/>
    <mergeCell ref="B80:D82"/>
    <mergeCell ref="E80:E82"/>
    <mergeCell ref="F80:F82"/>
  </mergeCells>
  <phoneticPr fontId="0" type="noConversion"/>
  <pageMargins left="0.75" right="0.75" top="1" bottom="1" header="0.5" footer="0.5"/>
  <pageSetup scale="75" orientation="portrait" r:id="rId1"/>
  <headerFooter alignWithMargins="0">
    <oddHeader>&amp;CCommon Data Set 2018-2019</oddHeader>
    <oddFooter>&amp;C&amp;A&amp;RPage &amp;P</oddFooter>
  </headerFooter>
  <rowBreaks count="1" manualBreakCount="1">
    <brk id="47"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zoomScaleNormal="100" workbookViewId="0">
      <selection sqref="A1:C1"/>
    </sheetView>
  </sheetViews>
  <sheetFormatPr defaultColWidth="0" defaultRowHeight="12.45" zeroHeight="1" x14ac:dyDescent="0.2"/>
  <cols>
    <col min="1" max="1" width="4.375" style="1" customWidth="1"/>
    <col min="2" max="2" width="66.25" customWidth="1"/>
    <col min="3" max="3" width="12.75" customWidth="1"/>
    <col min="4" max="4" width="9.125" customWidth="1"/>
  </cols>
  <sheetData>
    <row r="1" spans="1:3" ht="17.7" x14ac:dyDescent="0.2">
      <c r="A1" s="537" t="s">
        <v>792</v>
      </c>
      <c r="B1" s="537"/>
      <c r="C1" s="537"/>
    </row>
    <row r="2" spans="1:3" ht="28.5" customHeight="1" x14ac:dyDescent="0.2">
      <c r="A2" s="2" t="s">
        <v>657</v>
      </c>
      <c r="B2" s="712" t="s">
        <v>793</v>
      </c>
      <c r="C2" s="713"/>
    </row>
    <row r="3" spans="1:3" ht="13.1" x14ac:dyDescent="0.2">
      <c r="A3" s="2" t="s">
        <v>657</v>
      </c>
      <c r="B3" s="9" t="s">
        <v>794</v>
      </c>
      <c r="C3" s="472"/>
    </row>
    <row r="4" spans="1:3" ht="13.1" x14ac:dyDescent="0.2">
      <c r="A4" s="2" t="s">
        <v>657</v>
      </c>
      <c r="B4" s="214" t="s">
        <v>456</v>
      </c>
      <c r="C4" s="472"/>
    </row>
    <row r="5" spans="1:3" ht="13.1" x14ac:dyDescent="0.2">
      <c r="A5" s="2" t="s">
        <v>657</v>
      </c>
      <c r="B5" s="9" t="s">
        <v>795</v>
      </c>
      <c r="C5" s="473" t="s">
        <v>1070</v>
      </c>
    </row>
    <row r="6" spans="1:3" ht="13.1" x14ac:dyDescent="0.2">
      <c r="A6" s="2" t="s">
        <v>657</v>
      </c>
      <c r="B6" s="9" t="s">
        <v>796</v>
      </c>
      <c r="C6" s="472"/>
    </row>
    <row r="7" spans="1:3" ht="13.1" x14ac:dyDescent="0.2">
      <c r="A7" s="2" t="s">
        <v>657</v>
      </c>
      <c r="B7" s="9" t="s">
        <v>797</v>
      </c>
      <c r="C7" s="473" t="s">
        <v>1070</v>
      </c>
    </row>
    <row r="8" spans="1:3" ht="13.1" x14ac:dyDescent="0.2">
      <c r="A8" s="2" t="s">
        <v>657</v>
      </c>
      <c r="B8" s="9" t="s">
        <v>798</v>
      </c>
      <c r="C8" s="473" t="s">
        <v>1070</v>
      </c>
    </row>
    <row r="9" spans="1:3" ht="13.1" x14ac:dyDescent="0.2">
      <c r="A9" s="2" t="s">
        <v>657</v>
      </c>
      <c r="B9" s="9" t="s">
        <v>799</v>
      </c>
      <c r="C9" s="472"/>
    </row>
    <row r="10" spans="1:3" ht="13.1" x14ac:dyDescent="0.2">
      <c r="A10" s="2" t="s">
        <v>657</v>
      </c>
      <c r="B10" s="9" t="s">
        <v>37</v>
      </c>
      <c r="C10" s="472"/>
    </row>
    <row r="11" spans="1:3" ht="13.1" x14ac:dyDescent="0.2">
      <c r="A11" s="2" t="s">
        <v>657</v>
      </c>
      <c r="B11" s="9" t="s">
        <v>38</v>
      </c>
      <c r="C11" s="472"/>
    </row>
    <row r="12" spans="1:3" ht="13.1" x14ac:dyDescent="0.2">
      <c r="A12" s="2" t="s">
        <v>657</v>
      </c>
      <c r="B12" s="9" t="s">
        <v>39</v>
      </c>
      <c r="C12" s="473" t="s">
        <v>1070</v>
      </c>
    </row>
    <row r="13" spans="1:3" ht="13.1" x14ac:dyDescent="0.2">
      <c r="A13" s="2" t="s">
        <v>657</v>
      </c>
      <c r="B13" s="9" t="s">
        <v>40</v>
      </c>
      <c r="C13" s="473" t="s">
        <v>1070</v>
      </c>
    </row>
    <row r="14" spans="1:3" ht="13.1" x14ac:dyDescent="0.2">
      <c r="A14" s="2" t="s">
        <v>657</v>
      </c>
      <c r="B14" s="9" t="s">
        <v>41</v>
      </c>
      <c r="C14" s="473" t="s">
        <v>1070</v>
      </c>
    </row>
    <row r="15" spans="1:3" ht="13.1" x14ac:dyDescent="0.2">
      <c r="A15" s="2" t="s">
        <v>657</v>
      </c>
      <c r="B15" s="9" t="s">
        <v>42</v>
      </c>
      <c r="C15" s="472"/>
    </row>
    <row r="16" spans="1:3" ht="13.1" x14ac:dyDescent="0.2">
      <c r="A16" s="2" t="s">
        <v>657</v>
      </c>
      <c r="B16" s="9" t="s">
        <v>43</v>
      </c>
      <c r="C16" s="473" t="s">
        <v>1070</v>
      </c>
    </row>
    <row r="17" spans="1:3" ht="13.1" x14ac:dyDescent="0.2">
      <c r="A17" s="2" t="s">
        <v>657</v>
      </c>
      <c r="B17" s="9" t="s">
        <v>44</v>
      </c>
      <c r="C17" s="473" t="s">
        <v>1070</v>
      </c>
    </row>
    <row r="18" spans="1:3" ht="13.1" x14ac:dyDescent="0.2">
      <c r="A18" s="2" t="s">
        <v>657</v>
      </c>
      <c r="B18" s="9" t="s">
        <v>45</v>
      </c>
      <c r="C18" s="473"/>
    </row>
    <row r="19" spans="1:3" ht="13.1" x14ac:dyDescent="0.2">
      <c r="A19" s="2" t="s">
        <v>657</v>
      </c>
      <c r="B19" s="9" t="s">
        <v>46</v>
      </c>
      <c r="C19" s="315"/>
    </row>
    <row r="20" spans="1:3" ht="13.1" x14ac:dyDescent="0.2">
      <c r="A20" s="2" t="s">
        <v>657</v>
      </c>
      <c r="B20" s="87" t="s">
        <v>47</v>
      </c>
      <c r="C20" s="315"/>
    </row>
    <row r="21" spans="1:3" x14ac:dyDescent="0.2">
      <c r="B21" s="714"/>
      <c r="C21" s="597"/>
    </row>
    <row r="22" spans="1:3" x14ac:dyDescent="0.2">
      <c r="B22" s="6"/>
      <c r="C22" s="6"/>
    </row>
    <row r="23" spans="1:3" ht="13.1" x14ac:dyDescent="0.25">
      <c r="A23" s="2" t="s">
        <v>658</v>
      </c>
      <c r="B23" s="3" t="s">
        <v>740</v>
      </c>
    </row>
    <row r="24" spans="1:3" x14ac:dyDescent="0.2"/>
    <row r="25" spans="1:3" ht="24.75" customHeight="1" x14ac:dyDescent="0.2">
      <c r="A25" s="88" t="s">
        <v>659</v>
      </c>
      <c r="B25" s="31" t="s">
        <v>48</v>
      </c>
      <c r="C25" s="31"/>
    </row>
    <row r="26" spans="1:3" ht="13.1" x14ac:dyDescent="0.2">
      <c r="A26" s="88" t="s">
        <v>659</v>
      </c>
      <c r="B26" s="9" t="s">
        <v>49</v>
      </c>
      <c r="C26" s="475" t="s">
        <v>1070</v>
      </c>
    </row>
    <row r="27" spans="1:3" ht="13.1" x14ac:dyDescent="0.2">
      <c r="A27" s="88" t="s">
        <v>659</v>
      </c>
      <c r="B27" s="9" t="s">
        <v>50</v>
      </c>
      <c r="C27" s="474"/>
    </row>
    <row r="28" spans="1:3" ht="13.1" x14ac:dyDescent="0.2">
      <c r="A28" s="88" t="s">
        <v>659</v>
      </c>
      <c r="B28" s="9" t="s">
        <v>51</v>
      </c>
      <c r="C28" s="475" t="s">
        <v>1070</v>
      </c>
    </row>
    <row r="29" spans="1:3" ht="13.1" x14ac:dyDescent="0.2">
      <c r="A29" s="88" t="s">
        <v>659</v>
      </c>
      <c r="B29" s="9" t="s">
        <v>52</v>
      </c>
      <c r="C29" s="475" t="s">
        <v>1070</v>
      </c>
    </row>
    <row r="30" spans="1:3" ht="13.1" x14ac:dyDescent="0.2">
      <c r="A30" s="88" t="s">
        <v>659</v>
      </c>
      <c r="B30" s="9" t="s">
        <v>901</v>
      </c>
      <c r="C30" s="475" t="s">
        <v>1070</v>
      </c>
    </row>
    <row r="31" spans="1:3" ht="13.1" x14ac:dyDescent="0.2">
      <c r="A31" s="88" t="s">
        <v>659</v>
      </c>
      <c r="B31" s="9" t="s">
        <v>53</v>
      </c>
      <c r="C31" s="475" t="s">
        <v>1070</v>
      </c>
    </row>
    <row r="32" spans="1:3" ht="13.1" x14ac:dyDescent="0.2">
      <c r="A32" s="88" t="s">
        <v>659</v>
      </c>
      <c r="B32" s="9" t="s">
        <v>897</v>
      </c>
      <c r="C32" s="475" t="s">
        <v>1070</v>
      </c>
    </row>
    <row r="33" spans="1:3" ht="13.1" x14ac:dyDescent="0.2">
      <c r="A33" s="88" t="s">
        <v>659</v>
      </c>
      <c r="B33" s="9" t="s">
        <v>54</v>
      </c>
      <c r="C33" s="475" t="s">
        <v>1070</v>
      </c>
    </row>
    <row r="34" spans="1:3" ht="13.1" x14ac:dyDescent="0.2">
      <c r="A34" s="88" t="s">
        <v>659</v>
      </c>
      <c r="B34" s="9" t="s">
        <v>55</v>
      </c>
      <c r="C34" s="475" t="s">
        <v>1070</v>
      </c>
    </row>
    <row r="35" spans="1:3" ht="13.1" x14ac:dyDescent="0.2">
      <c r="A35" s="88" t="s">
        <v>659</v>
      </c>
      <c r="B35" s="9" t="s">
        <v>56</v>
      </c>
      <c r="C35" s="475" t="s">
        <v>1070</v>
      </c>
    </row>
    <row r="36" spans="1:3" ht="13.1" x14ac:dyDescent="0.2">
      <c r="A36" s="88" t="s">
        <v>659</v>
      </c>
      <c r="B36" s="87" t="s">
        <v>227</v>
      </c>
      <c r="C36" s="315"/>
    </row>
    <row r="37" spans="1:3" x14ac:dyDescent="0.2">
      <c r="B37" s="715"/>
      <c r="C37" s="683"/>
    </row>
    <row r="38" spans="1:3" x14ac:dyDescent="0.2"/>
    <row r="39" spans="1:3" ht="15.05" x14ac:dyDescent="0.2">
      <c r="B39" s="267"/>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2018-2019</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zoomScaleNormal="100" workbookViewId="0">
      <selection sqref="A1:F1"/>
    </sheetView>
  </sheetViews>
  <sheetFormatPr defaultColWidth="0" defaultRowHeight="12.45" zeroHeight="1" x14ac:dyDescent="0.2"/>
  <cols>
    <col min="1" max="1" width="3.875" style="1" customWidth="1"/>
    <col min="2" max="2" width="27" customWidth="1"/>
    <col min="3" max="3" width="4.75" customWidth="1"/>
    <col min="4" max="4" width="10.75" customWidth="1"/>
    <col min="5" max="6" width="16.75" customWidth="1"/>
    <col min="7" max="7" width="9.125" customWidth="1"/>
    <col min="8" max="8" width="0.75" customWidth="1"/>
  </cols>
  <sheetData>
    <row r="1" spans="1:6" ht="17.7" x14ac:dyDescent="0.2">
      <c r="A1" s="537" t="s">
        <v>819</v>
      </c>
      <c r="B1" s="537"/>
      <c r="C1" s="537"/>
      <c r="D1" s="537"/>
      <c r="E1" s="538"/>
      <c r="F1" s="538"/>
    </row>
    <row r="2" spans="1:6" ht="8.1999999999999993" customHeight="1" x14ac:dyDescent="0.2"/>
    <row r="3" spans="1:6" ht="28.5" customHeight="1" x14ac:dyDescent="0.2">
      <c r="A3" s="301" t="s">
        <v>331</v>
      </c>
      <c r="B3" s="727" t="s">
        <v>1025</v>
      </c>
      <c r="C3" s="727"/>
      <c r="D3" s="727"/>
      <c r="E3" s="728"/>
      <c r="F3" s="728"/>
    </row>
    <row r="4" spans="1:6" ht="37.5" customHeight="1" x14ac:dyDescent="0.2">
      <c r="A4" s="2" t="s">
        <v>331</v>
      </c>
      <c r="B4" s="635"/>
      <c r="C4" s="597"/>
      <c r="D4" s="597"/>
      <c r="E4" s="134" t="s">
        <v>600</v>
      </c>
      <c r="F4" s="129" t="s">
        <v>242</v>
      </c>
    </row>
    <row r="5" spans="1:6" ht="39.799999999999997" customHeight="1" x14ac:dyDescent="0.2">
      <c r="A5" s="2" t="s">
        <v>331</v>
      </c>
      <c r="B5" s="624" t="s">
        <v>457</v>
      </c>
      <c r="C5" s="658"/>
      <c r="D5" s="658"/>
      <c r="E5" s="126">
        <v>0.1</v>
      </c>
      <c r="F5" s="127">
        <v>0.08</v>
      </c>
    </row>
    <row r="6" spans="1:6" ht="13.1" x14ac:dyDescent="0.2">
      <c r="A6" s="2" t="s">
        <v>331</v>
      </c>
      <c r="B6" s="552" t="s">
        <v>820</v>
      </c>
      <c r="C6" s="597"/>
      <c r="D6" s="597"/>
      <c r="E6" s="30">
        <v>0</v>
      </c>
      <c r="F6" s="127">
        <v>0.23</v>
      </c>
    </row>
    <row r="7" spans="1:6" ht="13.1" x14ac:dyDescent="0.2">
      <c r="A7" s="2" t="s">
        <v>331</v>
      </c>
      <c r="B7" s="552" t="s">
        <v>821</v>
      </c>
      <c r="C7" s="597"/>
      <c r="D7" s="597"/>
      <c r="E7" s="30">
        <v>0</v>
      </c>
      <c r="F7" s="127">
        <v>0.32</v>
      </c>
    </row>
    <row r="8" spans="1:6" ht="24.75" customHeight="1" x14ac:dyDescent="0.2">
      <c r="A8" s="2" t="s">
        <v>331</v>
      </c>
      <c r="B8" s="552" t="s">
        <v>822</v>
      </c>
      <c r="C8" s="597"/>
      <c r="D8" s="597"/>
      <c r="E8" s="30">
        <v>0.98</v>
      </c>
      <c r="F8" s="127">
        <v>0.79</v>
      </c>
    </row>
    <row r="9" spans="1:6" ht="13.1" x14ac:dyDescent="0.2">
      <c r="A9" s="2" t="s">
        <v>331</v>
      </c>
      <c r="B9" s="552" t="s">
        <v>823</v>
      </c>
      <c r="C9" s="597"/>
      <c r="D9" s="597"/>
      <c r="E9" s="30">
        <v>0.02</v>
      </c>
      <c r="F9" s="127">
        <v>0.21</v>
      </c>
    </row>
    <row r="10" spans="1:6" ht="13.1" x14ac:dyDescent="0.2">
      <c r="A10" s="2" t="s">
        <v>331</v>
      </c>
      <c r="B10" s="552" t="s">
        <v>824</v>
      </c>
      <c r="C10" s="597"/>
      <c r="D10" s="597"/>
      <c r="E10" s="30">
        <v>0</v>
      </c>
      <c r="F10" s="127">
        <v>0.01</v>
      </c>
    </row>
    <row r="11" spans="1:6" ht="13.1" x14ac:dyDescent="0.2">
      <c r="A11" s="2" t="s">
        <v>331</v>
      </c>
      <c r="B11" s="552" t="s">
        <v>825</v>
      </c>
      <c r="C11" s="597"/>
      <c r="D11" s="597"/>
      <c r="E11" s="128">
        <v>18</v>
      </c>
      <c r="F11" s="128">
        <v>20</v>
      </c>
    </row>
    <row r="12" spans="1:6" ht="13.1" x14ac:dyDescent="0.2">
      <c r="A12" s="2" t="s">
        <v>331</v>
      </c>
      <c r="B12" s="552" t="s">
        <v>826</v>
      </c>
      <c r="C12" s="597"/>
      <c r="D12" s="597"/>
      <c r="E12" s="128">
        <v>18</v>
      </c>
      <c r="F12" s="128">
        <v>20</v>
      </c>
    </row>
    <row r="13" spans="1:6" ht="10" customHeight="1" x14ac:dyDescent="0.2"/>
    <row r="14" spans="1:6" ht="13.1" x14ac:dyDescent="0.2">
      <c r="A14" s="2" t="s">
        <v>330</v>
      </c>
      <c r="B14" s="718" t="s">
        <v>601</v>
      </c>
      <c r="C14" s="539"/>
      <c r="D14" s="539"/>
      <c r="E14" s="663"/>
      <c r="F14" s="663"/>
    </row>
    <row r="15" spans="1:6" ht="13.1" x14ac:dyDescent="0.2">
      <c r="A15" s="2" t="s">
        <v>330</v>
      </c>
      <c r="B15" s="277" t="s">
        <v>596</v>
      </c>
      <c r="C15" s="476" t="s">
        <v>1070</v>
      </c>
      <c r="D15" s="7"/>
      <c r="E15" s="161"/>
      <c r="F15" s="161"/>
    </row>
    <row r="16" spans="1:6" ht="13.1" x14ac:dyDescent="0.2">
      <c r="A16" s="2" t="s">
        <v>330</v>
      </c>
      <c r="B16" s="8" t="s">
        <v>827</v>
      </c>
      <c r="C16" s="476" t="s">
        <v>1070</v>
      </c>
    </row>
    <row r="17" spans="1:3" ht="13.1" x14ac:dyDescent="0.2">
      <c r="A17" s="2" t="s">
        <v>330</v>
      </c>
      <c r="B17" s="8" t="s">
        <v>828</v>
      </c>
      <c r="C17" s="476" t="s">
        <v>1070</v>
      </c>
    </row>
    <row r="18" spans="1:3" ht="13.1" x14ac:dyDescent="0.2">
      <c r="A18" s="2" t="s">
        <v>330</v>
      </c>
      <c r="B18" s="8" t="s">
        <v>302</v>
      </c>
      <c r="C18" s="476" t="s">
        <v>1070</v>
      </c>
    </row>
    <row r="19" spans="1:3" ht="13.1" x14ac:dyDescent="0.2">
      <c r="A19" s="2" t="s">
        <v>330</v>
      </c>
      <c r="B19" s="8" t="s">
        <v>303</v>
      </c>
      <c r="C19" s="476" t="s">
        <v>1070</v>
      </c>
    </row>
    <row r="20" spans="1:3" ht="24.9" x14ac:dyDescent="0.2">
      <c r="A20" s="2" t="s">
        <v>330</v>
      </c>
      <c r="B20" s="261" t="s">
        <v>597</v>
      </c>
      <c r="C20" s="476" t="s">
        <v>1070</v>
      </c>
    </row>
    <row r="21" spans="1:3" ht="13.1" x14ac:dyDescent="0.2">
      <c r="A21" s="2" t="s">
        <v>330</v>
      </c>
      <c r="B21" s="8" t="s">
        <v>304</v>
      </c>
      <c r="C21" s="476" t="s">
        <v>1070</v>
      </c>
    </row>
    <row r="22" spans="1:3" ht="13.1" x14ac:dyDescent="0.2">
      <c r="A22" s="2" t="s">
        <v>330</v>
      </c>
      <c r="B22" s="8" t="s">
        <v>305</v>
      </c>
      <c r="C22" s="476" t="s">
        <v>1070</v>
      </c>
    </row>
    <row r="23" spans="1:3" ht="13.1" x14ac:dyDescent="0.2">
      <c r="A23" s="2" t="s">
        <v>330</v>
      </c>
      <c r="B23" s="8" t="s">
        <v>306</v>
      </c>
      <c r="C23" s="476" t="s">
        <v>1070</v>
      </c>
    </row>
    <row r="24" spans="1:3" ht="13.1" x14ac:dyDescent="0.2">
      <c r="A24" s="2" t="s">
        <v>330</v>
      </c>
      <c r="B24" s="257" t="s">
        <v>598</v>
      </c>
      <c r="C24" s="476" t="s">
        <v>1070</v>
      </c>
    </row>
    <row r="25" spans="1:3" ht="13.1" x14ac:dyDescent="0.2">
      <c r="A25" s="2" t="s">
        <v>330</v>
      </c>
      <c r="B25" s="8" t="s">
        <v>307</v>
      </c>
      <c r="C25" s="476" t="s">
        <v>1070</v>
      </c>
    </row>
    <row r="26" spans="1:3" ht="13.1" x14ac:dyDescent="0.2">
      <c r="A26" s="2" t="s">
        <v>330</v>
      </c>
      <c r="B26" s="8" t="s">
        <v>308</v>
      </c>
      <c r="C26" s="476" t="s">
        <v>1070</v>
      </c>
    </row>
    <row r="27" spans="1:3" ht="13.1" x14ac:dyDescent="0.2">
      <c r="A27" s="2" t="s">
        <v>330</v>
      </c>
      <c r="B27" s="8" t="s">
        <v>309</v>
      </c>
      <c r="C27" s="476" t="s">
        <v>1070</v>
      </c>
    </row>
    <row r="28" spans="1:3" ht="13.1" x14ac:dyDescent="0.2">
      <c r="A28" s="2" t="s">
        <v>330</v>
      </c>
      <c r="B28" s="8" t="s">
        <v>310</v>
      </c>
      <c r="C28" s="476" t="s">
        <v>1070</v>
      </c>
    </row>
    <row r="29" spans="1:3" ht="13.1" x14ac:dyDescent="0.2">
      <c r="A29" s="2" t="s">
        <v>330</v>
      </c>
      <c r="B29" s="8" t="s">
        <v>311</v>
      </c>
      <c r="C29" s="476" t="s">
        <v>1070</v>
      </c>
    </row>
    <row r="30" spans="1:3" ht="13.1" x14ac:dyDescent="0.2">
      <c r="A30" s="2" t="s">
        <v>330</v>
      </c>
      <c r="B30" s="8" t="s">
        <v>312</v>
      </c>
      <c r="C30" s="476" t="s">
        <v>1070</v>
      </c>
    </row>
    <row r="31" spans="1:3" ht="13.1" x14ac:dyDescent="0.2">
      <c r="A31" s="2" t="s">
        <v>330</v>
      </c>
      <c r="B31" s="8" t="s">
        <v>313</v>
      </c>
      <c r="C31" s="476" t="s">
        <v>1070</v>
      </c>
    </row>
    <row r="32" spans="1:3" ht="13.1" x14ac:dyDescent="0.2">
      <c r="A32" s="2" t="s">
        <v>330</v>
      </c>
      <c r="B32" s="8" t="s">
        <v>314</v>
      </c>
      <c r="C32" s="476" t="s">
        <v>1070</v>
      </c>
    </row>
    <row r="33" spans="1:8" ht="13.1" x14ac:dyDescent="0.2">
      <c r="A33" s="2" t="s">
        <v>330</v>
      </c>
      <c r="B33" s="8" t="s">
        <v>315</v>
      </c>
      <c r="C33" s="476" t="s">
        <v>1070</v>
      </c>
    </row>
    <row r="34" spans="1:8" ht="13.1" x14ac:dyDescent="0.2">
      <c r="A34" s="2" t="s">
        <v>330</v>
      </c>
      <c r="B34" s="8" t="s">
        <v>316</v>
      </c>
      <c r="C34" s="476" t="s">
        <v>1070</v>
      </c>
    </row>
    <row r="35" spans="1:8" ht="13.1" x14ac:dyDescent="0.2">
      <c r="A35" s="2" t="s">
        <v>330</v>
      </c>
      <c r="B35" s="8" t="s">
        <v>317</v>
      </c>
      <c r="C35" s="93"/>
    </row>
    <row r="36" spans="1:8" ht="9" customHeight="1" x14ac:dyDescent="0.2"/>
    <row r="37" spans="1:8" ht="13.1" x14ac:dyDescent="0.2">
      <c r="A37" s="2" t="s">
        <v>329</v>
      </c>
      <c r="B37" s="722" t="s">
        <v>741</v>
      </c>
      <c r="C37" s="622"/>
      <c r="D37" s="622"/>
      <c r="E37" s="723"/>
      <c r="F37" s="724"/>
      <c r="G37" s="203"/>
    </row>
    <row r="38" spans="1:8" s="130" customFormat="1" ht="24.9" x14ac:dyDescent="0.2">
      <c r="A38" s="2" t="s">
        <v>329</v>
      </c>
      <c r="B38" s="131"/>
      <c r="C38" s="685" t="s">
        <v>605</v>
      </c>
      <c r="D38" s="685"/>
      <c r="E38" s="132" t="s">
        <v>607</v>
      </c>
      <c r="F38" s="725" t="s">
        <v>606</v>
      </c>
      <c r="G38" s="726"/>
      <c r="H38" s="133"/>
    </row>
    <row r="39" spans="1:8" ht="13.1" x14ac:dyDescent="0.2">
      <c r="A39" s="2" t="s">
        <v>329</v>
      </c>
      <c r="B39" s="82" t="s">
        <v>602</v>
      </c>
      <c r="C39" s="716" t="s">
        <v>1070</v>
      </c>
      <c r="D39" s="717"/>
      <c r="E39" s="217"/>
      <c r="F39" s="542"/>
      <c r="G39" s="589"/>
      <c r="H39" s="53"/>
    </row>
    <row r="40" spans="1:8" ht="13.1" x14ac:dyDescent="0.2">
      <c r="A40" s="2" t="s">
        <v>329</v>
      </c>
      <c r="B40" s="82" t="s">
        <v>603</v>
      </c>
      <c r="C40" s="720"/>
      <c r="D40" s="721"/>
      <c r="E40" s="217"/>
      <c r="F40" s="542"/>
      <c r="G40" s="589"/>
      <c r="H40" s="53"/>
    </row>
    <row r="41" spans="1:8" ht="13.1" x14ac:dyDescent="0.2">
      <c r="A41" s="2" t="s">
        <v>329</v>
      </c>
      <c r="B41" s="82" t="s">
        <v>604</v>
      </c>
      <c r="C41" s="720"/>
      <c r="D41" s="721"/>
      <c r="E41" s="217"/>
      <c r="F41" s="542"/>
      <c r="G41" s="589"/>
      <c r="H41" s="53"/>
    </row>
    <row r="42" spans="1:8" ht="9" customHeight="1" x14ac:dyDescent="0.2"/>
    <row r="43" spans="1:8" ht="26.2" customHeight="1" x14ac:dyDescent="0.2">
      <c r="A43" s="2" t="s">
        <v>328</v>
      </c>
      <c r="B43" s="718" t="s">
        <v>553</v>
      </c>
      <c r="C43" s="539"/>
      <c r="D43" s="539"/>
      <c r="E43" s="539"/>
      <c r="F43" s="539"/>
    </row>
    <row r="44" spans="1:8" ht="13.1" x14ac:dyDescent="0.2">
      <c r="A44" s="2" t="s">
        <v>328</v>
      </c>
      <c r="B44" s="8" t="s">
        <v>318</v>
      </c>
      <c r="C44" s="478" t="s">
        <v>1070</v>
      </c>
    </row>
    <row r="45" spans="1:8" ht="13.1" x14ac:dyDescent="0.2">
      <c r="A45" s="2" t="s">
        <v>328</v>
      </c>
      <c r="B45" s="8" t="s">
        <v>319</v>
      </c>
      <c r="C45" s="477"/>
    </row>
    <row r="46" spans="1:8" ht="13.1" x14ac:dyDescent="0.2">
      <c r="A46" s="2" t="s">
        <v>328</v>
      </c>
      <c r="B46" s="8" t="s">
        <v>320</v>
      </c>
      <c r="C46" s="477"/>
    </row>
    <row r="47" spans="1:8" ht="21.6" customHeight="1" x14ac:dyDescent="0.2">
      <c r="A47" s="2" t="s">
        <v>328</v>
      </c>
      <c r="B47" s="8" t="s">
        <v>321</v>
      </c>
      <c r="C47" s="477"/>
    </row>
    <row r="48" spans="1:8" ht="13.1" x14ac:dyDescent="0.2">
      <c r="A48" s="2" t="s">
        <v>328</v>
      </c>
      <c r="B48" s="8" t="s">
        <v>322</v>
      </c>
      <c r="C48" s="478" t="s">
        <v>1070</v>
      </c>
    </row>
    <row r="49" spans="1:4" ht="28" customHeight="1" x14ac:dyDescent="0.2">
      <c r="A49" s="2" t="s">
        <v>328</v>
      </c>
      <c r="B49" s="8" t="s">
        <v>323</v>
      </c>
      <c r="C49" s="477"/>
    </row>
    <row r="50" spans="1:4" ht="24.75" customHeight="1" x14ac:dyDescent="0.2">
      <c r="A50" s="2" t="s">
        <v>328</v>
      </c>
      <c r="B50" s="8" t="s">
        <v>324</v>
      </c>
      <c r="C50" s="477"/>
    </row>
    <row r="51" spans="1:4" ht="13.1" x14ac:dyDescent="0.2">
      <c r="A51" s="2" t="s">
        <v>328</v>
      </c>
      <c r="B51" s="8" t="s">
        <v>325</v>
      </c>
      <c r="C51" s="478" t="s">
        <v>1070</v>
      </c>
    </row>
    <row r="52" spans="1:4" ht="13.1" x14ac:dyDescent="0.2">
      <c r="A52" s="2" t="s">
        <v>328</v>
      </c>
      <c r="B52" s="8" t="s">
        <v>326</v>
      </c>
      <c r="C52" s="477"/>
    </row>
    <row r="53" spans="1:4" ht="13.1" x14ac:dyDescent="0.2">
      <c r="A53" s="2" t="s">
        <v>328</v>
      </c>
      <c r="B53" s="257" t="s">
        <v>149</v>
      </c>
      <c r="C53" s="478" t="s">
        <v>1070</v>
      </c>
    </row>
    <row r="54" spans="1:4" ht="13.1" x14ac:dyDescent="0.2">
      <c r="A54" s="2" t="s">
        <v>328</v>
      </c>
      <c r="B54" s="281" t="s">
        <v>150</v>
      </c>
      <c r="C54" s="477"/>
    </row>
    <row r="55" spans="1:4" ht="14.4" customHeight="1" x14ac:dyDescent="0.2">
      <c r="A55" s="2" t="s">
        <v>328</v>
      </c>
      <c r="B55" s="135" t="s">
        <v>327</v>
      </c>
      <c r="C55" s="478" t="s">
        <v>1070</v>
      </c>
      <c r="D55" s="32"/>
    </row>
    <row r="56" spans="1:4" ht="13.6" customHeight="1" x14ac:dyDescent="0.2">
      <c r="A56" s="2"/>
      <c r="B56" s="533" t="s">
        <v>1108</v>
      </c>
      <c r="C56" s="297"/>
      <c r="D56" s="32"/>
    </row>
    <row r="57" spans="1:4" ht="3.8" customHeight="1" x14ac:dyDescent="0.2">
      <c r="A57" s="2"/>
      <c r="B57" s="719"/>
      <c r="C57" s="719"/>
    </row>
    <row r="58" spans="1:4" ht="4.5999999999999996" hidden="1" customHeight="1" x14ac:dyDescent="0.2"/>
  </sheetData>
  <mergeCells count="23">
    <mergeCell ref="B8:D8"/>
    <mergeCell ref="A1:F1"/>
    <mergeCell ref="B4:D4"/>
    <mergeCell ref="B5:D5"/>
    <mergeCell ref="B7:D7"/>
    <mergeCell ref="B6:D6"/>
    <mergeCell ref="B3:F3"/>
    <mergeCell ref="C39:D39"/>
    <mergeCell ref="B43:F43"/>
    <mergeCell ref="B57:C57"/>
    <mergeCell ref="B9:D9"/>
    <mergeCell ref="B10:D10"/>
    <mergeCell ref="B11:D11"/>
    <mergeCell ref="B12:D12"/>
    <mergeCell ref="C40:D40"/>
    <mergeCell ref="C41:D41"/>
    <mergeCell ref="F39:G39"/>
    <mergeCell ref="F40:G40"/>
    <mergeCell ref="F41:G41"/>
    <mergeCell ref="C38:D38"/>
    <mergeCell ref="B37:F37"/>
    <mergeCell ref="F38:G38"/>
    <mergeCell ref="B14:F14"/>
  </mergeCells>
  <phoneticPr fontId="0" type="noConversion"/>
  <pageMargins left="0.75" right="0.75" top="1" bottom="1" header="0.5" footer="0.5"/>
  <pageSetup scale="74" orientation="portrait" r:id="rId1"/>
  <headerFooter alignWithMargins="0">
    <oddHeader>&amp;CCommon Data Set 2018-2019</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view="pageLayout" zoomScaleNormal="100" workbookViewId="0">
      <selection activeCell="B5" sqref="B5:E5"/>
    </sheetView>
  </sheetViews>
  <sheetFormatPr defaultColWidth="0" defaultRowHeight="12.45" zeroHeight="1" x14ac:dyDescent="0.2"/>
  <cols>
    <col min="1" max="1" width="3.875" style="1" customWidth="1"/>
    <col min="2" max="2" width="29.25" customWidth="1"/>
    <col min="3" max="5" width="18.75" customWidth="1"/>
    <col min="6" max="6" width="0.75" customWidth="1"/>
  </cols>
  <sheetData>
    <row r="1" spans="1:5" ht="17.7" x14ac:dyDescent="0.2">
      <c r="A1" s="537" t="s">
        <v>554</v>
      </c>
      <c r="B1" s="537"/>
      <c r="C1" s="537"/>
      <c r="D1" s="537"/>
      <c r="E1" s="537"/>
    </row>
    <row r="2" spans="1:5" ht="17.7" x14ac:dyDescent="0.2">
      <c r="A2" s="282"/>
      <c r="B2" s="282"/>
      <c r="C2" s="282"/>
      <c r="D2" s="282"/>
      <c r="E2" s="282"/>
    </row>
    <row r="3" spans="1:5" s="245" customFormat="1" ht="13.1" x14ac:dyDescent="0.2">
      <c r="A3" s="231" t="s">
        <v>724</v>
      </c>
      <c r="B3" s="291" t="s">
        <v>141</v>
      </c>
      <c r="C3" s="291"/>
      <c r="D3" s="291"/>
      <c r="E3" s="291"/>
    </row>
    <row r="4" spans="1:5" x14ac:dyDescent="0.2"/>
    <row r="5" spans="1:5" ht="28" customHeight="1" x14ac:dyDescent="0.2">
      <c r="B5" s="718" t="s">
        <v>1026</v>
      </c>
      <c r="C5" s="718"/>
      <c r="D5" s="718"/>
      <c r="E5" s="718"/>
    </row>
    <row r="6" spans="1:5" s="203" customFormat="1" x14ac:dyDescent="0.2">
      <c r="A6" s="195"/>
      <c r="B6" s="71"/>
      <c r="C6" s="71"/>
      <c r="D6" s="71"/>
      <c r="E6" s="71"/>
    </row>
    <row r="7" spans="1:5" s="203" customFormat="1" ht="38.299999999999997" customHeight="1" x14ac:dyDescent="0.2">
      <c r="A7" s="304"/>
      <c r="B7" s="738" t="s">
        <v>1027</v>
      </c>
      <c r="C7" s="587"/>
      <c r="D7" s="587"/>
      <c r="E7" s="587"/>
    </row>
    <row r="8" spans="1:5" s="203" customFormat="1" x14ac:dyDescent="0.2">
      <c r="A8" s="195"/>
      <c r="B8" s="388"/>
      <c r="C8" s="71"/>
      <c r="D8" s="97"/>
      <c r="E8" s="209"/>
    </row>
    <row r="9" spans="1:5" ht="13.1" x14ac:dyDescent="0.2">
      <c r="A9" s="2"/>
      <c r="B9" s="2"/>
      <c r="C9" s="2"/>
      <c r="D9" s="2"/>
      <c r="E9" s="2"/>
    </row>
    <row r="10" spans="1:5" ht="132.4" customHeight="1" x14ac:dyDescent="0.2">
      <c r="A10" s="231" t="s">
        <v>568</v>
      </c>
      <c r="B10" s="733" t="s">
        <v>1139</v>
      </c>
      <c r="C10" s="587"/>
      <c r="D10" s="587"/>
      <c r="E10" s="587"/>
    </row>
    <row r="11" spans="1:5" ht="13.1" x14ac:dyDescent="0.25">
      <c r="A11" s="2"/>
      <c r="C11" s="57"/>
      <c r="D11" s="2"/>
      <c r="E11" s="2"/>
    </row>
    <row r="12" spans="1:5" ht="13.1" x14ac:dyDescent="0.2">
      <c r="A12" s="2" t="s">
        <v>568</v>
      </c>
      <c r="B12" s="123"/>
      <c r="C12" s="139" t="s">
        <v>555</v>
      </c>
      <c r="D12" s="139" t="s">
        <v>242</v>
      </c>
    </row>
    <row r="13" spans="1:5" ht="24.9" x14ac:dyDescent="0.2">
      <c r="A13" s="2" t="s">
        <v>568</v>
      </c>
      <c r="B13" s="96" t="s">
        <v>465</v>
      </c>
      <c r="C13" s="141"/>
      <c r="D13" s="141"/>
    </row>
    <row r="14" spans="1:5" ht="37.35" x14ac:dyDescent="0.2">
      <c r="A14" s="2" t="s">
        <v>568</v>
      </c>
      <c r="B14" s="96" t="s">
        <v>466</v>
      </c>
      <c r="C14" s="532">
        <v>9100</v>
      </c>
      <c r="D14" s="532">
        <v>9100</v>
      </c>
    </row>
    <row r="15" spans="1:5" ht="24.9" x14ac:dyDescent="0.2">
      <c r="A15" s="2" t="s">
        <v>568</v>
      </c>
      <c r="B15" s="96" t="s">
        <v>467</v>
      </c>
      <c r="C15" s="532">
        <v>9100</v>
      </c>
      <c r="D15" s="532">
        <v>9100</v>
      </c>
    </row>
    <row r="16" spans="1:5" ht="24.9" x14ac:dyDescent="0.2">
      <c r="A16" s="2" t="s">
        <v>568</v>
      </c>
      <c r="B16" s="96" t="s">
        <v>468</v>
      </c>
      <c r="C16" s="141">
        <v>21566</v>
      </c>
      <c r="D16" s="141">
        <v>21566</v>
      </c>
    </row>
    <row r="17" spans="1:5" ht="24.9" x14ac:dyDescent="0.2">
      <c r="A17" s="2" t="s">
        <v>568</v>
      </c>
      <c r="B17" s="8" t="s">
        <v>469</v>
      </c>
      <c r="C17" s="141">
        <v>21566</v>
      </c>
      <c r="D17" s="141">
        <v>21566</v>
      </c>
    </row>
    <row r="18" spans="1:5" ht="13.1" x14ac:dyDescent="0.2">
      <c r="A18" s="2"/>
      <c r="B18" s="140"/>
      <c r="C18" s="142"/>
      <c r="D18" s="143"/>
    </row>
    <row r="19" spans="1:5" ht="13.1" x14ac:dyDescent="0.2">
      <c r="A19" s="2" t="s">
        <v>568</v>
      </c>
      <c r="B19" s="8" t="s">
        <v>271</v>
      </c>
      <c r="C19" s="532">
        <v>5824</v>
      </c>
      <c r="D19" s="532">
        <v>5824</v>
      </c>
    </row>
    <row r="20" spans="1:5" ht="13.1" x14ac:dyDescent="0.2">
      <c r="A20" s="2"/>
      <c r="B20" s="140"/>
      <c r="C20" s="142"/>
      <c r="D20" s="143"/>
    </row>
    <row r="21" spans="1:5" ht="24.9" x14ac:dyDescent="0.2">
      <c r="A21" s="2" t="s">
        <v>568</v>
      </c>
      <c r="B21" s="8" t="s">
        <v>272</v>
      </c>
      <c r="C21" s="141">
        <v>11760</v>
      </c>
      <c r="D21" s="141">
        <v>11760</v>
      </c>
    </row>
    <row r="22" spans="1:5" ht="24.9" x14ac:dyDescent="0.2">
      <c r="A22" s="2" t="s">
        <v>568</v>
      </c>
      <c r="B22" s="8" t="s">
        <v>273</v>
      </c>
      <c r="C22" s="141">
        <v>7238</v>
      </c>
      <c r="D22" s="141">
        <v>7238</v>
      </c>
    </row>
    <row r="23" spans="1:5" ht="24.9" x14ac:dyDescent="0.2">
      <c r="A23" s="2" t="s">
        <v>568</v>
      </c>
      <c r="B23" s="8" t="s">
        <v>274</v>
      </c>
      <c r="C23" s="141">
        <v>4522</v>
      </c>
      <c r="D23" s="141">
        <v>4522</v>
      </c>
    </row>
    <row r="24" spans="1:5" x14ac:dyDescent="0.2"/>
    <row r="25" spans="1:5" ht="38.299999999999997" customHeight="1" x14ac:dyDescent="0.2">
      <c r="A25" s="2" t="s">
        <v>568</v>
      </c>
      <c r="B25" s="559" t="s">
        <v>275</v>
      </c>
      <c r="C25" s="561"/>
      <c r="D25" s="144"/>
    </row>
    <row r="26" spans="1:5" ht="13.1" x14ac:dyDescent="0.2">
      <c r="A26" s="2"/>
      <c r="B26" s="53"/>
      <c r="C26" s="53"/>
      <c r="D26" s="145"/>
    </row>
    <row r="27" spans="1:5" ht="13.1" x14ac:dyDescent="0.2">
      <c r="A27" s="2" t="s">
        <v>568</v>
      </c>
      <c r="B27" s="734" t="s">
        <v>1137</v>
      </c>
      <c r="C27" s="613"/>
      <c r="D27" s="613"/>
      <c r="E27" s="735"/>
    </row>
    <row r="28" spans="1:5" ht="13.1" x14ac:dyDescent="0.2">
      <c r="A28" s="2"/>
      <c r="B28" s="736"/>
      <c r="C28" s="540"/>
      <c r="D28" s="540"/>
      <c r="E28" s="737"/>
    </row>
    <row r="29" spans="1:5" x14ac:dyDescent="0.2"/>
    <row r="30" spans="1:5" ht="13.1" x14ac:dyDescent="0.25">
      <c r="A30" s="2" t="s">
        <v>276</v>
      </c>
      <c r="B30" s="617"/>
      <c r="C30" s="604"/>
      <c r="D30" s="36" t="s">
        <v>557</v>
      </c>
      <c r="E30" s="36" t="s">
        <v>558</v>
      </c>
    </row>
    <row r="31" spans="1:5" ht="25.55" customHeight="1" x14ac:dyDescent="0.2">
      <c r="A31" s="2" t="s">
        <v>276</v>
      </c>
      <c r="B31" s="730" t="s">
        <v>556</v>
      </c>
      <c r="C31" s="731"/>
      <c r="D31" s="128">
        <v>12</v>
      </c>
      <c r="E31" s="128">
        <v>17</v>
      </c>
    </row>
    <row r="32" spans="1:5" x14ac:dyDescent="0.2"/>
    <row r="33" spans="1:5" ht="13.1" x14ac:dyDescent="0.25">
      <c r="A33" s="2" t="s">
        <v>277</v>
      </c>
      <c r="B33" s="617"/>
      <c r="C33" s="604"/>
      <c r="D33" s="36" t="s">
        <v>495</v>
      </c>
      <c r="E33" s="36" t="s">
        <v>496</v>
      </c>
    </row>
    <row r="34" spans="1:5" ht="28" customHeight="1" x14ac:dyDescent="0.2">
      <c r="A34" s="2" t="s">
        <v>277</v>
      </c>
      <c r="B34" s="730" t="s">
        <v>280</v>
      </c>
      <c r="C34" s="731"/>
      <c r="D34" s="93"/>
      <c r="E34" s="93" t="s">
        <v>1070</v>
      </c>
    </row>
    <row r="35" spans="1:5" x14ac:dyDescent="0.2"/>
    <row r="36" spans="1:5" ht="13.1" x14ac:dyDescent="0.2">
      <c r="A36" s="2" t="s">
        <v>278</v>
      </c>
      <c r="D36" s="36" t="s">
        <v>495</v>
      </c>
      <c r="E36" s="36" t="s">
        <v>496</v>
      </c>
    </row>
    <row r="37" spans="1:5" ht="28.5" customHeight="1" x14ac:dyDescent="0.2">
      <c r="A37" s="2" t="s">
        <v>278</v>
      </c>
      <c r="B37" s="602" t="s">
        <v>142</v>
      </c>
      <c r="C37" s="732"/>
      <c r="D37" s="93"/>
      <c r="E37" s="93" t="s">
        <v>1070</v>
      </c>
    </row>
    <row r="38" spans="1:5" ht="28.5" customHeight="1" x14ac:dyDescent="0.2">
      <c r="A38" s="2" t="s">
        <v>278</v>
      </c>
      <c r="B38" s="602"/>
      <c r="C38" s="732"/>
      <c r="D38" s="93" t="s">
        <v>144</v>
      </c>
      <c r="E38" s="284"/>
    </row>
    <row r="39" spans="1:5" ht="28.5" customHeight="1" x14ac:dyDescent="0.2">
      <c r="A39" s="2" t="s">
        <v>278</v>
      </c>
      <c r="B39" s="602" t="s">
        <v>143</v>
      </c>
      <c r="C39" s="732"/>
      <c r="D39" s="316"/>
      <c r="E39" s="284"/>
    </row>
    <row r="40" spans="1:5" x14ac:dyDescent="0.2">
      <c r="B40" s="550"/>
      <c r="C40" s="550"/>
      <c r="D40" s="550"/>
      <c r="E40" s="550"/>
    </row>
    <row r="41" spans="1:5" ht="19.5" customHeight="1" x14ac:dyDescent="0.2">
      <c r="A41" s="2" t="s">
        <v>279</v>
      </c>
      <c r="B41" s="622" t="s">
        <v>559</v>
      </c>
      <c r="C41" s="540"/>
      <c r="D41" s="540"/>
      <c r="E41" s="540"/>
    </row>
    <row r="42" spans="1:5" ht="24.9" x14ac:dyDescent="0.2">
      <c r="A42" s="2" t="s">
        <v>279</v>
      </c>
      <c r="B42" s="123"/>
      <c r="C42" s="125" t="s">
        <v>560</v>
      </c>
      <c r="D42" s="125" t="s">
        <v>561</v>
      </c>
      <c r="E42" s="125" t="s">
        <v>562</v>
      </c>
    </row>
    <row r="43" spans="1:5" ht="13.1" x14ac:dyDescent="0.2">
      <c r="A43" s="2" t="s">
        <v>279</v>
      </c>
      <c r="B43" s="9" t="s">
        <v>563</v>
      </c>
      <c r="C43" s="144">
        <v>1304</v>
      </c>
      <c r="D43" s="144">
        <v>1304</v>
      </c>
      <c r="E43" s="144">
        <v>1304</v>
      </c>
    </row>
    <row r="44" spans="1:5" ht="13.1" x14ac:dyDescent="0.2">
      <c r="A44" s="2" t="s">
        <v>279</v>
      </c>
      <c r="B44" s="9" t="s">
        <v>564</v>
      </c>
      <c r="C44" s="146"/>
      <c r="D44" s="146"/>
      <c r="E44" s="144">
        <v>7924</v>
      </c>
    </row>
    <row r="45" spans="1:5" ht="13.1" x14ac:dyDescent="0.2">
      <c r="A45" s="2" t="s">
        <v>279</v>
      </c>
      <c r="B45" s="9" t="s">
        <v>565</v>
      </c>
      <c r="C45" s="146"/>
      <c r="D45" s="144">
        <v>4500</v>
      </c>
      <c r="E45" s="144">
        <v>4500</v>
      </c>
    </row>
    <row r="46" spans="1:5" ht="49.75" x14ac:dyDescent="0.2">
      <c r="A46" s="2" t="s">
        <v>279</v>
      </c>
      <c r="B46" s="278" t="s">
        <v>599</v>
      </c>
      <c r="C46" s="146"/>
      <c r="D46" s="146"/>
      <c r="E46" s="144"/>
    </row>
    <row r="47" spans="1:5" ht="13.1" x14ac:dyDescent="0.2">
      <c r="A47" s="2" t="s">
        <v>279</v>
      </c>
      <c r="B47" s="9" t="s">
        <v>566</v>
      </c>
      <c r="C47" s="144">
        <v>1218</v>
      </c>
      <c r="D47" s="144">
        <v>2122</v>
      </c>
      <c r="E47" s="144">
        <v>2122</v>
      </c>
    </row>
    <row r="48" spans="1:5" ht="13.1" x14ac:dyDescent="0.2">
      <c r="A48" s="2" t="s">
        <v>279</v>
      </c>
      <c r="B48" s="9" t="s">
        <v>567</v>
      </c>
      <c r="C48" s="144">
        <v>2532</v>
      </c>
      <c r="D48" s="144">
        <v>2172</v>
      </c>
      <c r="E48" s="144">
        <v>2172</v>
      </c>
    </row>
    <row r="49" spans="1:3" x14ac:dyDescent="0.2"/>
    <row r="50" spans="1:3" x14ac:dyDescent="0.2"/>
    <row r="51" spans="1:3" ht="29.45" customHeight="1" x14ac:dyDescent="0.2">
      <c r="A51" s="2" t="s">
        <v>400</v>
      </c>
      <c r="B51" s="729" t="s">
        <v>1138</v>
      </c>
      <c r="C51" s="727"/>
    </row>
    <row r="52" spans="1:3" ht="24.9" x14ac:dyDescent="0.25">
      <c r="A52" s="2" t="s">
        <v>400</v>
      </c>
      <c r="B52" s="96" t="s">
        <v>830</v>
      </c>
      <c r="C52" s="147"/>
    </row>
    <row r="53" spans="1:3" ht="24.9" x14ac:dyDescent="0.25">
      <c r="A53" s="2" t="s">
        <v>400</v>
      </c>
      <c r="B53" s="96" t="s">
        <v>833</v>
      </c>
      <c r="C53" s="534">
        <v>378</v>
      </c>
    </row>
    <row r="54" spans="1:3" ht="24.9" x14ac:dyDescent="0.25">
      <c r="A54" s="2" t="s">
        <v>400</v>
      </c>
      <c r="B54" s="96" t="s">
        <v>467</v>
      </c>
      <c r="C54" s="534">
        <v>378</v>
      </c>
    </row>
    <row r="55" spans="1:3" ht="24.9" x14ac:dyDescent="0.25">
      <c r="A55" s="2" t="s">
        <v>400</v>
      </c>
      <c r="B55" s="96" t="s">
        <v>832</v>
      </c>
      <c r="C55" s="534">
        <v>897</v>
      </c>
    </row>
    <row r="56" spans="1:3" ht="24.9" x14ac:dyDescent="0.25">
      <c r="A56" s="2" t="s">
        <v>400</v>
      </c>
      <c r="B56" s="96" t="s">
        <v>831</v>
      </c>
      <c r="C56" s="534">
        <v>897</v>
      </c>
    </row>
    <row r="57" spans="1:3" x14ac:dyDescent="0.2"/>
  </sheetData>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honeticPr fontId="0" type="noConversion"/>
  <pageMargins left="0.75" right="0.75" top="1" bottom="1" header="0.5" footer="0.5"/>
  <pageSetup scale="74" orientation="portrait" r:id="rId1"/>
  <headerFooter alignWithMargins="0">
    <oddHeader>&amp;CCommon Data Set 2018-2019</oddHeader>
    <oddFooter>&amp;C&amp;A&amp;RPage &amp;P</oddFooter>
  </headerFooter>
  <rowBreaks count="1" manualBreakCount="1">
    <brk id="3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72"/>
  <sheetViews>
    <sheetView showGridLines="0" showRowColHeaders="0" showRuler="0" view="pageLayout" zoomScaleNormal="100" workbookViewId="0">
      <selection sqref="A1:F1"/>
    </sheetView>
  </sheetViews>
  <sheetFormatPr defaultColWidth="0" defaultRowHeight="12.45" zeroHeight="1" x14ac:dyDescent="0.2"/>
  <cols>
    <col min="1" max="1" width="4.75" style="1" customWidth="1"/>
    <col min="2" max="2" width="2.625" customWidth="1"/>
    <col min="3" max="3" width="41" customWidth="1"/>
    <col min="4" max="6" width="14.25" customWidth="1"/>
    <col min="7" max="7" width="9.125" customWidth="1"/>
  </cols>
  <sheetData>
    <row r="1" spans="1:6" ht="17.7" x14ac:dyDescent="0.2">
      <c r="A1" s="537" t="s">
        <v>401</v>
      </c>
      <c r="B1" s="537"/>
      <c r="C1" s="537"/>
      <c r="D1" s="537"/>
      <c r="E1" s="537"/>
      <c r="F1" s="537"/>
    </row>
    <row r="2" spans="1:6" x14ac:dyDescent="0.2"/>
    <row r="3" spans="1:6" ht="15.05" x14ac:dyDescent="0.2">
      <c r="B3" s="698" t="s">
        <v>402</v>
      </c>
      <c r="C3" s="662"/>
      <c r="D3" s="662"/>
    </row>
    <row r="4" spans="1:6" ht="116.2" customHeight="1" x14ac:dyDescent="0.2">
      <c r="A4" s="301"/>
      <c r="B4" s="601" t="s">
        <v>1028</v>
      </c>
      <c r="C4" s="539"/>
      <c r="D4" s="539"/>
      <c r="E4" s="539"/>
      <c r="F4" s="539"/>
    </row>
    <row r="5" spans="1:6" ht="13.1" x14ac:dyDescent="0.2">
      <c r="A5" s="301"/>
      <c r="B5" s="122"/>
      <c r="C5" s="7"/>
      <c r="D5" s="7"/>
      <c r="E5" s="7"/>
      <c r="F5" s="7"/>
    </row>
    <row r="6" spans="1:6" ht="24.9" x14ac:dyDescent="0.2">
      <c r="A6" s="301" t="s">
        <v>344</v>
      </c>
      <c r="B6" s="753"/>
      <c r="C6" s="754"/>
      <c r="D6" s="754"/>
      <c r="E6" s="125" t="s">
        <v>1029</v>
      </c>
      <c r="F6" s="132" t="s">
        <v>1030</v>
      </c>
    </row>
    <row r="7" spans="1:6" ht="27" customHeight="1" x14ac:dyDescent="0.2">
      <c r="A7" s="2" t="s">
        <v>344</v>
      </c>
      <c r="B7" s="595" t="s">
        <v>204</v>
      </c>
      <c r="C7" s="552"/>
      <c r="D7" s="552"/>
      <c r="E7" s="479" t="s">
        <v>1070</v>
      </c>
      <c r="F7" s="160"/>
    </row>
    <row r="8" spans="1:6" ht="13.1" x14ac:dyDescent="0.2">
      <c r="A8" s="2"/>
      <c r="B8" s="210"/>
      <c r="C8" s="53"/>
      <c r="D8" s="53"/>
      <c r="E8" s="211"/>
      <c r="F8" s="211"/>
    </row>
    <row r="9" spans="1:6" ht="13.1" x14ac:dyDescent="0.2">
      <c r="A9" s="2" t="s">
        <v>346</v>
      </c>
      <c r="B9" s="587" t="s">
        <v>187</v>
      </c>
      <c r="C9" s="587"/>
      <c r="D9" s="587"/>
      <c r="E9" s="587"/>
      <c r="F9" s="587"/>
    </row>
    <row r="10" spans="1:6" ht="13.1" x14ac:dyDescent="0.2">
      <c r="A10" s="2" t="s">
        <v>346</v>
      </c>
      <c r="B10" s="752" t="s">
        <v>188</v>
      </c>
      <c r="C10" s="752"/>
      <c r="D10" s="480" t="s">
        <v>1070</v>
      </c>
    </row>
    <row r="11" spans="1:6" ht="13.1" x14ac:dyDescent="0.2">
      <c r="A11" s="2" t="s">
        <v>346</v>
      </c>
      <c r="B11" s="618" t="s">
        <v>189</v>
      </c>
      <c r="C11" s="618"/>
      <c r="D11" s="93"/>
    </row>
    <row r="12" spans="1:6" ht="13.1" x14ac:dyDescent="0.2">
      <c r="A12" s="2" t="s">
        <v>346</v>
      </c>
      <c r="B12" s="618" t="s">
        <v>190</v>
      </c>
      <c r="C12" s="618"/>
      <c r="D12" s="93"/>
    </row>
    <row r="13" spans="1:6" x14ac:dyDescent="0.2"/>
    <row r="14" spans="1:6" ht="57.6" x14ac:dyDescent="0.2">
      <c r="A14" s="2" t="s">
        <v>344</v>
      </c>
      <c r="B14" s="746"/>
      <c r="C14" s="747"/>
      <c r="D14" s="748"/>
      <c r="E14" s="38" t="s">
        <v>407</v>
      </c>
      <c r="F14" s="38" t="s">
        <v>408</v>
      </c>
    </row>
    <row r="15" spans="1:6" ht="14.4" x14ac:dyDescent="0.25">
      <c r="A15" s="2" t="s">
        <v>344</v>
      </c>
      <c r="B15" s="749" t="s">
        <v>403</v>
      </c>
      <c r="C15" s="750"/>
      <c r="D15" s="750"/>
      <c r="E15" s="750"/>
      <c r="F15" s="751"/>
    </row>
    <row r="16" spans="1:6" ht="13.1" x14ac:dyDescent="0.2">
      <c r="A16" s="2" t="s">
        <v>344</v>
      </c>
      <c r="B16" s="559" t="s">
        <v>404</v>
      </c>
      <c r="C16" s="560"/>
      <c r="D16" s="561"/>
      <c r="E16" s="148">
        <v>3079500</v>
      </c>
      <c r="F16" s="148">
        <v>0</v>
      </c>
    </row>
    <row r="17" spans="1:6" ht="26.2" customHeight="1" x14ac:dyDescent="0.2">
      <c r="A17" s="2" t="s">
        <v>344</v>
      </c>
      <c r="B17" s="559" t="s">
        <v>470</v>
      </c>
      <c r="C17" s="560"/>
      <c r="D17" s="561"/>
      <c r="E17" s="148">
        <v>4765735</v>
      </c>
      <c r="F17" s="148">
        <v>60370</v>
      </c>
    </row>
    <row r="18" spans="1:6" ht="40.6" customHeight="1" x14ac:dyDescent="0.2">
      <c r="A18" s="2" t="s">
        <v>344</v>
      </c>
      <c r="B18" s="602" t="s">
        <v>778</v>
      </c>
      <c r="C18" s="755"/>
      <c r="D18" s="732"/>
      <c r="E18" s="148">
        <v>1299498</v>
      </c>
      <c r="F18" s="148">
        <v>4254420</v>
      </c>
    </row>
    <row r="19" spans="1:6" ht="28" customHeight="1" x14ac:dyDescent="0.2">
      <c r="A19" s="2" t="s">
        <v>344</v>
      </c>
      <c r="B19" s="559" t="s">
        <v>205</v>
      </c>
      <c r="C19" s="560"/>
      <c r="D19" s="561"/>
      <c r="E19" s="148">
        <v>0</v>
      </c>
      <c r="F19" s="148">
        <v>1285765</v>
      </c>
    </row>
    <row r="20" spans="1:6" ht="13.1" x14ac:dyDescent="0.25">
      <c r="A20" s="2" t="s">
        <v>344</v>
      </c>
      <c r="B20" s="756" t="s">
        <v>514</v>
      </c>
      <c r="C20" s="757"/>
      <c r="D20" s="758"/>
      <c r="E20" s="149">
        <f>SUM(E16:E19)</f>
        <v>9144733</v>
      </c>
      <c r="F20" s="149">
        <f>SUM(F16:F19)</f>
        <v>5600555</v>
      </c>
    </row>
    <row r="21" spans="1:6" ht="14.4" x14ac:dyDescent="0.25">
      <c r="A21" s="2" t="s">
        <v>344</v>
      </c>
      <c r="B21" s="749" t="s">
        <v>515</v>
      </c>
      <c r="C21" s="750"/>
      <c r="D21" s="750"/>
      <c r="E21" s="750"/>
      <c r="F21" s="751"/>
    </row>
    <row r="22" spans="1:6" ht="13.1" x14ac:dyDescent="0.2">
      <c r="A22" s="2" t="s">
        <v>344</v>
      </c>
      <c r="B22" s="559" t="s">
        <v>516</v>
      </c>
      <c r="C22" s="560"/>
      <c r="D22" s="561"/>
      <c r="E22" s="150">
        <v>7201016</v>
      </c>
      <c r="F22" s="150">
        <v>16607931</v>
      </c>
    </row>
    <row r="23" spans="1:6" ht="13.1" x14ac:dyDescent="0.2">
      <c r="A23" s="2" t="s">
        <v>344</v>
      </c>
      <c r="B23" s="559" t="s">
        <v>834</v>
      </c>
      <c r="C23" s="560"/>
      <c r="D23" s="561"/>
      <c r="E23" s="150">
        <v>145986</v>
      </c>
      <c r="F23" s="384"/>
    </row>
    <row r="24" spans="1:6" ht="25.55" customHeight="1" x14ac:dyDescent="0.2">
      <c r="A24" s="2" t="s">
        <v>344</v>
      </c>
      <c r="B24" s="559" t="s">
        <v>471</v>
      </c>
      <c r="C24" s="560"/>
      <c r="D24" s="561"/>
      <c r="E24" s="150">
        <v>0</v>
      </c>
      <c r="F24" s="151">
        <v>2814840</v>
      </c>
    </row>
    <row r="25" spans="1:6" ht="13.1" x14ac:dyDescent="0.25">
      <c r="A25" s="2" t="s">
        <v>344</v>
      </c>
      <c r="B25" s="756" t="s">
        <v>517</v>
      </c>
      <c r="C25" s="757"/>
      <c r="D25" s="758"/>
      <c r="E25" s="149">
        <f>SUM(E22:E24)</f>
        <v>7347002</v>
      </c>
      <c r="F25" s="149">
        <f>SUM(F22,F24)</f>
        <v>19422771</v>
      </c>
    </row>
    <row r="26" spans="1:6" ht="14.4" x14ac:dyDescent="0.25">
      <c r="A26" s="2" t="s">
        <v>344</v>
      </c>
      <c r="B26" s="749" t="s">
        <v>337</v>
      </c>
      <c r="C26" s="750"/>
      <c r="D26" s="750"/>
      <c r="E26" s="750"/>
      <c r="F26" s="751"/>
    </row>
    <row r="27" spans="1:6" ht="13.1" x14ac:dyDescent="0.2">
      <c r="A27" s="2" t="s">
        <v>344</v>
      </c>
      <c r="B27" s="542" t="s">
        <v>518</v>
      </c>
      <c r="C27" s="588"/>
      <c r="D27" s="589"/>
      <c r="E27" s="150">
        <v>0</v>
      </c>
      <c r="F27" s="150">
        <v>9446663</v>
      </c>
    </row>
    <row r="28" spans="1:6" ht="38.299999999999997" customHeight="1" x14ac:dyDescent="0.2">
      <c r="A28" s="2" t="s">
        <v>344</v>
      </c>
      <c r="B28" s="542" t="s">
        <v>978</v>
      </c>
      <c r="C28" s="588"/>
      <c r="D28" s="589"/>
      <c r="E28" s="150">
        <v>0</v>
      </c>
      <c r="F28" s="150">
        <v>297687</v>
      </c>
    </row>
    <row r="29" spans="1:6" ht="13.1" x14ac:dyDescent="0.2">
      <c r="A29" s="2" t="s">
        <v>344</v>
      </c>
      <c r="B29" s="542" t="s">
        <v>519</v>
      </c>
      <c r="C29" s="588"/>
      <c r="D29" s="589"/>
      <c r="E29" s="150">
        <v>0</v>
      </c>
      <c r="F29" s="150">
        <v>0</v>
      </c>
    </row>
    <row r="30" spans="1:6" x14ac:dyDescent="0.2"/>
    <row r="31" spans="1:6" ht="87.05" customHeight="1" x14ac:dyDescent="0.2">
      <c r="A31" s="2" t="s">
        <v>345</v>
      </c>
      <c r="B31" s="718" t="s">
        <v>151</v>
      </c>
      <c r="C31" s="587"/>
      <c r="D31" s="587"/>
      <c r="E31" s="587"/>
      <c r="F31" s="587"/>
    </row>
    <row r="32" spans="1:6" ht="35.35" x14ac:dyDescent="0.2">
      <c r="A32" s="2" t="s">
        <v>345</v>
      </c>
      <c r="B32" s="162"/>
      <c r="C32" s="163"/>
      <c r="D32" s="33" t="s">
        <v>520</v>
      </c>
      <c r="E32" s="33" t="s">
        <v>521</v>
      </c>
      <c r="F32" s="33" t="s">
        <v>522</v>
      </c>
    </row>
    <row r="33" spans="1:6" ht="35.35" x14ac:dyDescent="0.2">
      <c r="A33" s="301" t="s">
        <v>345</v>
      </c>
      <c r="B33" s="152" t="s">
        <v>523</v>
      </c>
      <c r="C33" s="153" t="s">
        <v>1031</v>
      </c>
      <c r="D33" s="154">
        <v>1228</v>
      </c>
      <c r="E33" s="154">
        <v>4789</v>
      </c>
      <c r="F33" s="154">
        <v>64</v>
      </c>
    </row>
    <row r="34" spans="1:6" ht="24.75" customHeight="1" x14ac:dyDescent="0.2">
      <c r="A34" s="2" t="s">
        <v>345</v>
      </c>
      <c r="B34" s="152" t="s">
        <v>526</v>
      </c>
      <c r="C34" s="153" t="s">
        <v>472</v>
      </c>
      <c r="D34" s="154">
        <v>985</v>
      </c>
      <c r="E34" s="154">
        <v>3127</v>
      </c>
      <c r="F34" s="154">
        <v>22</v>
      </c>
    </row>
    <row r="35" spans="1:6" ht="23.6" x14ac:dyDescent="0.2">
      <c r="A35" s="2" t="s">
        <v>345</v>
      </c>
      <c r="B35" s="152" t="s">
        <v>527</v>
      </c>
      <c r="C35" s="153" t="s">
        <v>528</v>
      </c>
      <c r="D35" s="154">
        <v>598</v>
      </c>
      <c r="E35" s="154">
        <v>2156</v>
      </c>
      <c r="F35" s="154">
        <v>19</v>
      </c>
    </row>
    <row r="36" spans="1:6" ht="23.6" x14ac:dyDescent="0.2">
      <c r="A36" s="2" t="s">
        <v>345</v>
      </c>
      <c r="B36" s="152" t="s">
        <v>529</v>
      </c>
      <c r="C36" s="153" t="s">
        <v>473</v>
      </c>
      <c r="D36" s="154">
        <v>561</v>
      </c>
      <c r="E36" s="154">
        <v>2078</v>
      </c>
      <c r="F36" s="154">
        <v>17</v>
      </c>
    </row>
    <row r="37" spans="1:6" ht="23.6" x14ac:dyDescent="0.2">
      <c r="A37" s="2" t="s">
        <v>345</v>
      </c>
      <c r="B37" s="152" t="s">
        <v>530</v>
      </c>
      <c r="C37" s="153" t="s">
        <v>247</v>
      </c>
      <c r="D37" s="154">
        <v>400</v>
      </c>
      <c r="E37" s="154">
        <v>1482</v>
      </c>
      <c r="F37" s="154">
        <v>12</v>
      </c>
    </row>
    <row r="38" spans="1:6" ht="23.6" x14ac:dyDescent="0.2">
      <c r="A38" s="2" t="s">
        <v>345</v>
      </c>
      <c r="B38" s="152" t="s">
        <v>531</v>
      </c>
      <c r="C38" s="153" t="s">
        <v>248</v>
      </c>
      <c r="D38" s="154">
        <v>407</v>
      </c>
      <c r="E38" s="154">
        <v>1654</v>
      </c>
      <c r="F38" s="154">
        <v>12</v>
      </c>
    </row>
    <row r="39" spans="1:6" ht="23.6" x14ac:dyDescent="0.2">
      <c r="A39" s="2" t="s">
        <v>345</v>
      </c>
      <c r="B39" s="152" t="s">
        <v>532</v>
      </c>
      <c r="C39" s="153" t="s">
        <v>249</v>
      </c>
      <c r="D39" s="154">
        <v>265</v>
      </c>
      <c r="E39" s="154">
        <v>657</v>
      </c>
      <c r="F39" s="154">
        <v>1</v>
      </c>
    </row>
    <row r="40" spans="1:6" ht="35.35" x14ac:dyDescent="0.2">
      <c r="A40" s="2" t="s">
        <v>345</v>
      </c>
      <c r="B40" s="152" t="s">
        <v>533</v>
      </c>
      <c r="C40" s="153" t="s">
        <v>545</v>
      </c>
      <c r="D40" s="154">
        <v>120</v>
      </c>
      <c r="E40" s="154">
        <v>436</v>
      </c>
      <c r="F40" s="154">
        <v>1</v>
      </c>
    </row>
    <row r="41" spans="1:6" ht="70.7" x14ac:dyDescent="0.2">
      <c r="A41" s="2" t="s">
        <v>345</v>
      </c>
      <c r="B41" s="152" t="s">
        <v>534</v>
      </c>
      <c r="C41" s="153" t="s">
        <v>250</v>
      </c>
      <c r="D41" s="155">
        <v>0.68</v>
      </c>
      <c r="E41" s="155">
        <v>0.68</v>
      </c>
      <c r="F41" s="155">
        <v>0.6</v>
      </c>
    </row>
    <row r="42" spans="1:6" ht="47.15" x14ac:dyDescent="0.2">
      <c r="A42" s="2" t="s">
        <v>345</v>
      </c>
      <c r="B42" s="152" t="s">
        <v>535</v>
      </c>
      <c r="C42" s="153" t="s">
        <v>889</v>
      </c>
      <c r="D42" s="156">
        <v>8395</v>
      </c>
      <c r="E42" s="156">
        <v>9449</v>
      </c>
      <c r="F42" s="156">
        <v>4955</v>
      </c>
    </row>
    <row r="43" spans="1:6" ht="23.6" x14ac:dyDescent="0.2">
      <c r="A43" s="2" t="s">
        <v>345</v>
      </c>
      <c r="B43" s="157" t="s">
        <v>536</v>
      </c>
      <c r="C43" s="158" t="s">
        <v>251</v>
      </c>
      <c r="D43" s="156">
        <v>5338</v>
      </c>
      <c r="E43" s="156">
        <v>6334</v>
      </c>
      <c r="F43" s="156">
        <v>2401</v>
      </c>
    </row>
    <row r="44" spans="1:6" ht="37" customHeight="1" x14ac:dyDescent="0.2">
      <c r="A44" s="2" t="s">
        <v>345</v>
      </c>
      <c r="B44" s="152" t="s">
        <v>537</v>
      </c>
      <c r="C44" s="153" t="s">
        <v>890</v>
      </c>
      <c r="D44" s="156">
        <v>3539</v>
      </c>
      <c r="E44" s="156">
        <v>4435</v>
      </c>
      <c r="F44" s="156">
        <v>2870</v>
      </c>
    </row>
    <row r="45" spans="1:6" ht="47.15" x14ac:dyDescent="0.2">
      <c r="A45" s="2" t="s">
        <v>345</v>
      </c>
      <c r="B45" s="152" t="s">
        <v>538</v>
      </c>
      <c r="C45" s="153" t="s">
        <v>252</v>
      </c>
      <c r="D45" s="156">
        <v>3445</v>
      </c>
      <c r="E45" s="156">
        <v>4386</v>
      </c>
      <c r="F45" s="156">
        <v>2870</v>
      </c>
    </row>
    <row r="46" spans="1:6" x14ac:dyDescent="0.2"/>
    <row r="47" spans="1:6" ht="74.95" customHeight="1" x14ac:dyDescent="0.2">
      <c r="A47" s="2" t="s">
        <v>544</v>
      </c>
      <c r="B47" s="760" t="s">
        <v>779</v>
      </c>
      <c r="C47" s="727"/>
      <c r="D47" s="727"/>
      <c r="E47" s="727"/>
      <c r="F47" s="727"/>
    </row>
    <row r="48" spans="1:6" ht="35.35" x14ac:dyDescent="0.2">
      <c r="A48" s="2" t="s">
        <v>544</v>
      </c>
      <c r="B48" s="162"/>
      <c r="C48" s="163"/>
      <c r="D48" s="33" t="s">
        <v>520</v>
      </c>
      <c r="E48" s="33" t="s">
        <v>539</v>
      </c>
      <c r="F48" s="33" t="s">
        <v>540</v>
      </c>
    </row>
    <row r="49" spans="1:7" ht="49.6" customHeight="1" x14ac:dyDescent="0.2">
      <c r="A49" s="2" t="s">
        <v>544</v>
      </c>
      <c r="B49" s="152" t="s">
        <v>541</v>
      </c>
      <c r="C49" s="153" t="s">
        <v>253</v>
      </c>
      <c r="D49" s="154">
        <v>226</v>
      </c>
      <c r="E49" s="154">
        <v>770</v>
      </c>
      <c r="F49" s="154">
        <v>0</v>
      </c>
    </row>
    <row r="50" spans="1:7" ht="35.35" x14ac:dyDescent="0.2">
      <c r="A50" s="2" t="s">
        <v>544</v>
      </c>
      <c r="B50" s="152" t="s">
        <v>542</v>
      </c>
      <c r="C50" s="153" t="s">
        <v>431</v>
      </c>
      <c r="D50" s="159">
        <v>3382</v>
      </c>
      <c r="E50" s="159">
        <v>3329</v>
      </c>
      <c r="F50" s="159">
        <v>0</v>
      </c>
    </row>
    <row r="51" spans="1:7" ht="35.35" x14ac:dyDescent="0.2">
      <c r="A51" s="2" t="s">
        <v>544</v>
      </c>
      <c r="B51" s="152" t="s">
        <v>543</v>
      </c>
      <c r="C51" s="153" t="s">
        <v>432</v>
      </c>
      <c r="D51" s="154">
        <v>0</v>
      </c>
      <c r="E51" s="154">
        <v>0</v>
      </c>
      <c r="F51" s="154">
        <v>0</v>
      </c>
    </row>
    <row r="52" spans="1:7" ht="35.35" x14ac:dyDescent="0.2">
      <c r="A52" s="2" t="s">
        <v>544</v>
      </c>
      <c r="B52" s="152" t="s">
        <v>186</v>
      </c>
      <c r="C52" s="153" t="s">
        <v>433</v>
      </c>
      <c r="D52" s="159">
        <v>0</v>
      </c>
      <c r="E52" s="159">
        <v>0</v>
      </c>
      <c r="F52" s="159">
        <v>0</v>
      </c>
    </row>
    <row r="53" spans="1:7" x14ac:dyDescent="0.2">
      <c r="A53"/>
    </row>
    <row r="54" spans="1:7" ht="13.1" x14ac:dyDescent="0.2">
      <c r="A54" s="2" t="s">
        <v>346</v>
      </c>
      <c r="B54" s="218" t="s">
        <v>136</v>
      </c>
      <c r="C54" s="219"/>
      <c r="D54" s="220"/>
      <c r="E54" s="220"/>
      <c r="F54" s="220"/>
    </row>
    <row r="55" spans="1:7" ht="13.1" x14ac:dyDescent="0.2">
      <c r="A55" s="2"/>
      <c r="B55" s="218"/>
      <c r="C55" s="218"/>
      <c r="D55" s="220"/>
      <c r="E55" s="220"/>
      <c r="F55" s="220"/>
    </row>
    <row r="56" spans="1:7" s="245" customFormat="1" ht="27" customHeight="1" x14ac:dyDescent="0.2">
      <c r="A56" s="231"/>
      <c r="B56" s="326"/>
      <c r="C56" s="764" t="s">
        <v>969</v>
      </c>
      <c r="D56" s="739"/>
      <c r="E56" s="739"/>
      <c r="F56" s="739"/>
    </row>
    <row r="57" spans="1:7" s="245" customFormat="1" ht="99.5" x14ac:dyDescent="0.2">
      <c r="A57" s="231"/>
      <c r="B57" s="326"/>
      <c r="C57" s="319" t="s">
        <v>1032</v>
      </c>
      <c r="D57" s="327"/>
      <c r="E57" s="327"/>
      <c r="F57" s="327"/>
    </row>
    <row r="58" spans="1:7" s="245" customFormat="1" ht="37.35" x14ac:dyDescent="0.2">
      <c r="A58" s="231"/>
      <c r="B58" s="326"/>
      <c r="C58" s="319" t="s">
        <v>970</v>
      </c>
      <c r="D58" s="327"/>
      <c r="E58" s="327"/>
      <c r="F58" s="327"/>
    </row>
    <row r="59" spans="1:7" s="245" customFormat="1" x14ac:dyDescent="0.2">
      <c r="A59" s="324"/>
      <c r="B59" s="318"/>
      <c r="C59" s="328" t="s">
        <v>971</v>
      </c>
      <c r="D59" s="318"/>
      <c r="E59" s="318"/>
      <c r="F59" s="318"/>
    </row>
    <row r="60" spans="1:7" ht="65.95" customHeight="1" x14ac:dyDescent="0.2">
      <c r="A60" s="231" t="s">
        <v>347</v>
      </c>
      <c r="B60" s="761" t="s">
        <v>1033</v>
      </c>
      <c r="C60" s="762"/>
      <c r="D60" s="762"/>
      <c r="E60" s="762"/>
      <c r="F60" s="497">
        <v>988</v>
      </c>
    </row>
    <row r="61" spans="1:7" s="6" customFormat="1" ht="65.95" customHeight="1" thickBot="1" x14ac:dyDescent="0.25">
      <c r="A61" s="329" t="s">
        <v>348</v>
      </c>
      <c r="B61" s="759" t="s">
        <v>983</v>
      </c>
      <c r="C61" s="759"/>
      <c r="D61" s="759"/>
      <c r="E61" s="759"/>
      <c r="F61" s="759"/>
      <c r="G61" s="318"/>
    </row>
    <row r="62" spans="1:7" s="6" customFormat="1" ht="65.95" customHeight="1" x14ac:dyDescent="0.2">
      <c r="A62" s="329"/>
      <c r="B62" s="330"/>
      <c r="C62" s="769" t="s">
        <v>979</v>
      </c>
      <c r="D62" s="767" t="s">
        <v>980</v>
      </c>
      <c r="E62" s="765" t="s">
        <v>981</v>
      </c>
      <c r="F62" s="741" t="s">
        <v>982</v>
      </c>
      <c r="G62" s="318"/>
    </row>
    <row r="63" spans="1:7" s="6" customFormat="1" ht="65.95" customHeight="1" thickBot="1" x14ac:dyDescent="0.25">
      <c r="A63" s="329" t="s">
        <v>348</v>
      </c>
      <c r="B63" s="318"/>
      <c r="C63" s="770"/>
      <c r="D63" s="768"/>
      <c r="E63" s="766"/>
      <c r="F63" s="742"/>
      <c r="G63" s="318"/>
    </row>
    <row r="64" spans="1:7" s="6" customFormat="1" ht="65.95" customHeight="1" x14ac:dyDescent="0.2">
      <c r="A64" s="329"/>
      <c r="B64" s="330"/>
      <c r="C64" s="331" t="s">
        <v>972</v>
      </c>
      <c r="D64" s="332">
        <v>573</v>
      </c>
      <c r="E64" s="333">
        <v>0.57999999999999996</v>
      </c>
      <c r="F64" s="498">
        <v>31767</v>
      </c>
      <c r="G64" s="318"/>
    </row>
    <row r="65" spans="1:256" s="6" customFormat="1" ht="65.95" customHeight="1" x14ac:dyDescent="0.2">
      <c r="A65" s="329"/>
      <c r="B65" s="330"/>
      <c r="C65" s="334" t="s">
        <v>973</v>
      </c>
      <c r="D65" s="335">
        <v>553</v>
      </c>
      <c r="E65" s="336">
        <v>0.56000000000000005</v>
      </c>
      <c r="F65" s="337">
        <v>22609</v>
      </c>
      <c r="G65" s="318"/>
    </row>
    <row r="66" spans="1:256" s="6" customFormat="1" ht="65.95" customHeight="1" x14ac:dyDescent="0.2">
      <c r="A66" s="329"/>
      <c r="B66" s="330"/>
      <c r="C66" s="338" t="s">
        <v>974</v>
      </c>
      <c r="D66" s="335">
        <v>0</v>
      </c>
      <c r="E66" s="336">
        <v>0</v>
      </c>
      <c r="F66" s="337">
        <v>0</v>
      </c>
      <c r="G66" s="318"/>
    </row>
    <row r="67" spans="1:256" s="6" customFormat="1" ht="65.95" customHeight="1" x14ac:dyDescent="0.2">
      <c r="A67" s="329"/>
      <c r="B67" s="330"/>
      <c r="C67" s="338" t="s">
        <v>975</v>
      </c>
      <c r="D67" s="335">
        <v>0</v>
      </c>
      <c r="E67" s="336">
        <v>0</v>
      </c>
      <c r="F67" s="337">
        <v>0</v>
      </c>
      <c r="G67" s="500"/>
    </row>
    <row r="68" spans="1:256" s="6" customFormat="1" ht="65.95" customHeight="1" x14ac:dyDescent="0.2">
      <c r="A68" s="329"/>
      <c r="B68" s="330"/>
      <c r="C68" s="339" t="s">
        <v>984</v>
      </c>
      <c r="D68" s="335">
        <v>157</v>
      </c>
      <c r="E68" s="340">
        <v>0.16</v>
      </c>
      <c r="F68" s="337">
        <v>36305</v>
      </c>
      <c r="G68" s="501"/>
      <c r="H68" s="499"/>
      <c r="I68" s="337"/>
      <c r="J68" s="337"/>
      <c r="K68" s="337"/>
      <c r="L68" s="337"/>
      <c r="M68" s="337"/>
      <c r="N68" s="337"/>
      <c r="O68" s="337"/>
      <c r="P68" s="337"/>
      <c r="Q68" s="337"/>
      <c r="R68" s="337"/>
      <c r="S68" s="337"/>
      <c r="T68" s="337"/>
      <c r="U68" s="337"/>
      <c r="V68" s="337"/>
      <c r="W68" s="337"/>
      <c r="X68" s="337"/>
      <c r="Y68" s="337"/>
      <c r="Z68" s="337"/>
      <c r="AA68" s="337"/>
      <c r="AB68" s="337"/>
      <c r="AC68" s="337"/>
      <c r="AD68" s="337"/>
      <c r="AE68" s="337"/>
      <c r="AF68" s="337"/>
      <c r="AG68" s="337"/>
      <c r="AH68" s="337"/>
      <c r="AI68" s="337"/>
      <c r="AJ68" s="337"/>
      <c r="AK68" s="337"/>
      <c r="AL68" s="337"/>
      <c r="AM68" s="337"/>
      <c r="AN68" s="337"/>
      <c r="AO68" s="337"/>
      <c r="AP68" s="337"/>
      <c r="AQ68" s="337"/>
      <c r="AR68" s="337"/>
      <c r="AS68" s="337"/>
      <c r="AT68" s="337"/>
      <c r="AU68" s="337"/>
      <c r="AV68" s="337"/>
      <c r="AW68" s="337"/>
      <c r="AX68" s="337"/>
      <c r="AY68" s="337"/>
      <c r="AZ68" s="337"/>
      <c r="BA68" s="337"/>
      <c r="BB68" s="337"/>
      <c r="BC68" s="337"/>
      <c r="BD68" s="337"/>
      <c r="BE68" s="337"/>
      <c r="BF68" s="337"/>
      <c r="BG68" s="337"/>
      <c r="BH68" s="337"/>
      <c r="BI68" s="337"/>
      <c r="BJ68" s="337"/>
      <c r="BK68" s="337"/>
      <c r="BL68" s="337"/>
      <c r="BM68" s="337"/>
      <c r="BN68" s="337"/>
      <c r="BO68" s="337"/>
      <c r="BP68" s="337"/>
      <c r="BQ68" s="337"/>
      <c r="BR68" s="337"/>
      <c r="BS68" s="337"/>
      <c r="BT68" s="337"/>
      <c r="BU68" s="337"/>
      <c r="BV68" s="337"/>
      <c r="BW68" s="337"/>
      <c r="BX68" s="337"/>
      <c r="BY68" s="337"/>
      <c r="BZ68" s="337"/>
      <c r="CA68" s="337"/>
      <c r="CB68" s="337"/>
      <c r="CC68" s="337"/>
      <c r="CD68" s="337"/>
      <c r="CE68" s="337"/>
      <c r="CF68" s="337"/>
      <c r="CG68" s="337"/>
      <c r="CH68" s="337"/>
      <c r="CI68" s="337"/>
      <c r="CJ68" s="337"/>
      <c r="CK68" s="337"/>
      <c r="CL68" s="337"/>
      <c r="CM68" s="337"/>
      <c r="CN68" s="337"/>
      <c r="CO68" s="337"/>
      <c r="CP68" s="337"/>
      <c r="CQ68" s="337"/>
      <c r="CR68" s="337"/>
      <c r="CS68" s="337"/>
      <c r="CT68" s="337"/>
      <c r="CU68" s="337"/>
      <c r="CV68" s="337"/>
      <c r="CW68" s="337"/>
      <c r="CX68" s="337"/>
      <c r="CY68" s="337"/>
      <c r="CZ68" s="337"/>
      <c r="DA68" s="337"/>
      <c r="DB68" s="337"/>
      <c r="DC68" s="337"/>
      <c r="DD68" s="337"/>
      <c r="DE68" s="337"/>
      <c r="DF68" s="337"/>
      <c r="DG68" s="337"/>
      <c r="DH68" s="337"/>
      <c r="DI68" s="337"/>
      <c r="DJ68" s="337"/>
      <c r="DK68" s="337"/>
      <c r="DL68" s="337"/>
      <c r="DM68" s="337"/>
      <c r="DN68" s="337"/>
      <c r="DO68" s="337"/>
      <c r="DP68" s="337"/>
      <c r="DQ68" s="337"/>
      <c r="DR68" s="337"/>
      <c r="DS68" s="337"/>
      <c r="DT68" s="337"/>
      <c r="DU68" s="337"/>
      <c r="DV68" s="337"/>
      <c r="DW68" s="337"/>
      <c r="DX68" s="337"/>
      <c r="DY68" s="337"/>
      <c r="DZ68" s="337"/>
      <c r="EA68" s="337"/>
      <c r="EB68" s="337"/>
      <c r="EC68" s="337"/>
      <c r="ED68" s="337"/>
      <c r="EE68" s="337"/>
      <c r="EF68" s="337"/>
      <c r="EG68" s="337"/>
      <c r="EH68" s="337"/>
      <c r="EI68" s="337"/>
      <c r="EJ68" s="337"/>
      <c r="EK68" s="337"/>
      <c r="EL68" s="337"/>
      <c r="EM68" s="337"/>
      <c r="EN68" s="337"/>
      <c r="EO68" s="337"/>
      <c r="EP68" s="337"/>
      <c r="EQ68" s="337"/>
      <c r="ER68" s="337"/>
      <c r="ES68" s="337"/>
      <c r="ET68" s="337"/>
      <c r="EU68" s="337"/>
      <c r="EV68" s="337"/>
      <c r="EW68" s="337"/>
      <c r="EX68" s="337"/>
      <c r="EY68" s="337"/>
      <c r="EZ68" s="337"/>
      <c r="FA68" s="337"/>
      <c r="FB68" s="337"/>
      <c r="FC68" s="337"/>
      <c r="FD68" s="337"/>
      <c r="FE68" s="337"/>
      <c r="FF68" s="337"/>
      <c r="FG68" s="337"/>
      <c r="FH68" s="337"/>
      <c r="FI68" s="337"/>
      <c r="FJ68" s="337"/>
      <c r="FK68" s="337"/>
      <c r="FL68" s="337"/>
      <c r="FM68" s="337"/>
      <c r="FN68" s="337"/>
      <c r="FO68" s="337"/>
      <c r="FP68" s="337"/>
      <c r="FQ68" s="337"/>
      <c r="FR68" s="337"/>
      <c r="FS68" s="337"/>
      <c r="FT68" s="337"/>
      <c r="FU68" s="337"/>
      <c r="FV68" s="337"/>
      <c r="FW68" s="337"/>
      <c r="FX68" s="337"/>
      <c r="FY68" s="337"/>
      <c r="FZ68" s="337"/>
      <c r="GA68" s="337"/>
      <c r="GB68" s="337"/>
      <c r="GC68" s="337"/>
      <c r="GD68" s="337"/>
      <c r="GE68" s="337"/>
      <c r="GF68" s="337"/>
      <c r="GG68" s="337"/>
      <c r="GH68" s="337"/>
      <c r="GI68" s="337"/>
      <c r="GJ68" s="337"/>
      <c r="GK68" s="337"/>
      <c r="GL68" s="337"/>
      <c r="GM68" s="337"/>
      <c r="GN68" s="337"/>
      <c r="GO68" s="337"/>
      <c r="GP68" s="337"/>
      <c r="GQ68" s="337"/>
      <c r="GR68" s="337"/>
      <c r="GS68" s="337"/>
      <c r="GT68" s="337"/>
      <c r="GU68" s="337"/>
      <c r="GV68" s="337"/>
      <c r="GW68" s="337"/>
      <c r="GX68" s="337"/>
      <c r="GY68" s="337"/>
      <c r="GZ68" s="337"/>
      <c r="HA68" s="337"/>
      <c r="HB68" s="337"/>
      <c r="HC68" s="337"/>
      <c r="HD68" s="337"/>
      <c r="HE68" s="337"/>
      <c r="HF68" s="337"/>
      <c r="HG68" s="337"/>
      <c r="HH68" s="337"/>
      <c r="HI68" s="337"/>
      <c r="HJ68" s="337"/>
      <c r="HK68" s="337"/>
      <c r="HL68" s="337"/>
      <c r="HM68" s="337"/>
      <c r="HN68" s="337"/>
      <c r="HO68" s="337"/>
      <c r="HP68" s="337"/>
      <c r="HQ68" s="337"/>
      <c r="HR68" s="337"/>
      <c r="HS68" s="337"/>
      <c r="HT68" s="337"/>
      <c r="HU68" s="337"/>
      <c r="HV68" s="337"/>
      <c r="HW68" s="337"/>
      <c r="HX68" s="337"/>
      <c r="HY68" s="337"/>
      <c r="HZ68" s="337"/>
      <c r="IA68" s="337"/>
      <c r="IB68" s="337"/>
      <c r="IC68" s="337"/>
      <c r="ID68" s="337"/>
      <c r="IE68" s="337"/>
      <c r="IF68" s="337"/>
      <c r="IG68" s="337"/>
      <c r="IH68" s="337"/>
      <c r="II68" s="337"/>
      <c r="IJ68" s="337"/>
      <c r="IK68" s="337"/>
      <c r="IL68" s="337"/>
      <c r="IM68" s="337"/>
      <c r="IN68" s="337"/>
      <c r="IO68" s="337"/>
      <c r="IP68" s="337"/>
      <c r="IQ68" s="337"/>
      <c r="IR68" s="337"/>
      <c r="IS68" s="337"/>
      <c r="IT68" s="337"/>
      <c r="IU68" s="337"/>
      <c r="IV68" s="337"/>
    </row>
    <row r="69" spans="1:256" ht="13.1" x14ac:dyDescent="0.2">
      <c r="A69" s="2"/>
      <c r="B69" s="14"/>
      <c r="C69" s="14"/>
      <c r="D69" s="14"/>
      <c r="E69" s="14"/>
    </row>
    <row r="70" spans="1:256" ht="28" customHeight="1" x14ac:dyDescent="0.2">
      <c r="B70" s="763" t="s">
        <v>873</v>
      </c>
      <c r="C70" s="539"/>
      <c r="D70" s="539"/>
      <c r="E70" s="539"/>
      <c r="F70" s="539"/>
    </row>
    <row r="71" spans="1:256" ht="15.05" x14ac:dyDescent="0.2">
      <c r="B71" s="164"/>
      <c r="C71" s="7"/>
      <c r="D71" s="7"/>
      <c r="E71" s="7"/>
      <c r="F71" s="7"/>
    </row>
    <row r="72" spans="1:256" ht="26.2" customHeight="1" x14ac:dyDescent="0.2">
      <c r="A72" s="2" t="s">
        <v>349</v>
      </c>
      <c r="B72" s="587" t="s">
        <v>137</v>
      </c>
      <c r="C72" s="587"/>
      <c r="D72" s="587"/>
      <c r="E72" s="587"/>
      <c r="F72" s="587"/>
    </row>
    <row r="73" spans="1:256" ht="13.1" x14ac:dyDescent="0.2">
      <c r="A73" s="2" t="s">
        <v>349</v>
      </c>
      <c r="B73" s="618" t="s">
        <v>434</v>
      </c>
      <c r="C73" s="618"/>
      <c r="D73" s="618"/>
      <c r="E73" s="217"/>
    </row>
    <row r="74" spans="1:256" ht="13.1" x14ac:dyDescent="0.2">
      <c r="A74" s="2" t="s">
        <v>349</v>
      </c>
      <c r="B74" s="618" t="s">
        <v>435</v>
      </c>
      <c r="C74" s="618"/>
      <c r="D74" s="618"/>
      <c r="E74" s="496" t="s">
        <v>1070</v>
      </c>
    </row>
    <row r="75" spans="1:256" ht="13.1" x14ac:dyDescent="0.2">
      <c r="A75" s="2" t="s">
        <v>349</v>
      </c>
      <c r="B75" s="618" t="s">
        <v>436</v>
      </c>
      <c r="C75" s="618"/>
      <c r="D75" s="618"/>
      <c r="E75" s="481"/>
    </row>
    <row r="76" spans="1:256" x14ac:dyDescent="0.2"/>
    <row r="77" spans="1:256" ht="40.6" customHeight="1" x14ac:dyDescent="0.2">
      <c r="A77" s="2" t="s">
        <v>349</v>
      </c>
      <c r="B77" s="552" t="s">
        <v>437</v>
      </c>
      <c r="C77" s="552"/>
      <c r="D77" s="552"/>
      <c r="E77" s="552"/>
      <c r="F77" s="502">
        <v>4</v>
      </c>
    </row>
    <row r="78" spans="1:256" ht="13.1" x14ac:dyDescent="0.25">
      <c r="B78" s="7"/>
      <c r="C78" s="57"/>
      <c r="D78" s="7"/>
      <c r="E78" s="7"/>
      <c r="F78" s="112"/>
    </row>
    <row r="79" spans="1:256" ht="25.55" customHeight="1" x14ac:dyDescent="0.2">
      <c r="A79" s="2" t="s">
        <v>349</v>
      </c>
      <c r="B79" s="552" t="s">
        <v>438</v>
      </c>
      <c r="C79" s="552"/>
      <c r="D79" s="552"/>
      <c r="E79" s="552"/>
      <c r="F79" s="503">
        <v>5625</v>
      </c>
    </row>
    <row r="80" spans="1:256" x14ac:dyDescent="0.2">
      <c r="F80" s="504"/>
    </row>
    <row r="81" spans="1:6" ht="26.2" customHeight="1" x14ac:dyDescent="0.2">
      <c r="A81" s="2" t="s">
        <v>349</v>
      </c>
      <c r="B81" s="552" t="s">
        <v>805</v>
      </c>
      <c r="C81" s="552"/>
      <c r="D81" s="552"/>
      <c r="E81" s="552"/>
      <c r="F81" s="503">
        <v>22500</v>
      </c>
    </row>
    <row r="82" spans="1:6" s="385" customFormat="1" ht="26.2" customHeight="1" x14ac:dyDescent="0.2">
      <c r="A82" s="381"/>
      <c r="B82" s="380"/>
      <c r="C82" s="380"/>
      <c r="D82" s="380"/>
      <c r="E82" s="380"/>
      <c r="F82" s="505"/>
    </row>
    <row r="83" spans="1:6" ht="13.6" customHeight="1" x14ac:dyDescent="0.2">
      <c r="A83" s="2"/>
      <c r="B83" s="53"/>
      <c r="C83" s="53"/>
      <c r="D83" s="53"/>
      <c r="E83" s="53"/>
      <c r="F83" s="145"/>
    </row>
    <row r="84" spans="1:6" ht="12.8" customHeight="1" x14ac:dyDescent="0.2">
      <c r="A84" s="2" t="s">
        <v>350</v>
      </c>
      <c r="B84" s="587" t="s">
        <v>874</v>
      </c>
      <c r="C84" s="587"/>
      <c r="D84" s="587"/>
      <c r="E84" s="587"/>
      <c r="F84" s="587"/>
    </row>
    <row r="85" spans="1:6" ht="13.1" x14ac:dyDescent="0.2">
      <c r="A85" s="2" t="s">
        <v>350</v>
      </c>
      <c r="B85" s="745" t="s">
        <v>875</v>
      </c>
      <c r="C85" s="603"/>
      <c r="D85" s="604"/>
      <c r="E85" s="139"/>
    </row>
    <row r="86" spans="1:6" ht="13.1" x14ac:dyDescent="0.2">
      <c r="A86" s="2" t="s">
        <v>350</v>
      </c>
      <c r="B86" s="745" t="s">
        <v>194</v>
      </c>
      <c r="C86" s="603"/>
      <c r="D86" s="604"/>
      <c r="E86" s="139"/>
    </row>
    <row r="87" spans="1:6" ht="13.1" x14ac:dyDescent="0.2">
      <c r="A87" s="2" t="s">
        <v>350</v>
      </c>
      <c r="B87" s="771" t="s">
        <v>665</v>
      </c>
      <c r="C87" s="772"/>
      <c r="D87" s="581"/>
      <c r="E87" s="29"/>
    </row>
    <row r="88" spans="1:6" ht="13.1" x14ac:dyDescent="0.2">
      <c r="A88" s="2" t="s">
        <v>350</v>
      </c>
      <c r="B88" s="771" t="s">
        <v>666</v>
      </c>
      <c r="C88" s="772"/>
      <c r="D88" s="581"/>
      <c r="E88" s="29"/>
    </row>
    <row r="89" spans="1:6" ht="13.1" x14ac:dyDescent="0.2">
      <c r="A89" s="2" t="s">
        <v>350</v>
      </c>
      <c r="B89" s="734" t="s">
        <v>47</v>
      </c>
      <c r="C89" s="613"/>
      <c r="D89" s="735"/>
      <c r="E89" s="139" t="s">
        <v>1070</v>
      </c>
    </row>
    <row r="90" spans="1:6" ht="54" customHeight="1" x14ac:dyDescent="0.2">
      <c r="A90" s="2"/>
      <c r="B90" s="609" t="s">
        <v>1112</v>
      </c>
      <c r="C90" s="540"/>
      <c r="D90" s="540"/>
      <c r="E90" s="69"/>
    </row>
    <row r="91" spans="1:6" x14ac:dyDescent="0.2"/>
    <row r="92" spans="1:6" ht="15.05" x14ac:dyDescent="0.2">
      <c r="B92" s="37" t="s">
        <v>191</v>
      </c>
    </row>
    <row r="93" spans="1:6" ht="12.8" customHeight="1" x14ac:dyDescent="0.2">
      <c r="B93" s="37"/>
    </row>
    <row r="94" spans="1:6" ht="13.1" x14ac:dyDescent="0.2">
      <c r="A94" s="2" t="s">
        <v>351</v>
      </c>
      <c r="B94" s="587" t="s">
        <v>806</v>
      </c>
      <c r="C94" s="587"/>
      <c r="D94" s="587"/>
      <c r="E94" s="587"/>
      <c r="F94" s="587"/>
    </row>
    <row r="95" spans="1:6" ht="13.1" x14ac:dyDescent="0.2">
      <c r="A95" s="2" t="s">
        <v>351</v>
      </c>
      <c r="B95" s="745" t="s">
        <v>192</v>
      </c>
      <c r="C95" s="603"/>
      <c r="D95" s="604"/>
      <c r="E95" s="482" t="s">
        <v>1070</v>
      </c>
    </row>
    <row r="96" spans="1:6" ht="13.1" x14ac:dyDescent="0.2">
      <c r="A96" s="2" t="s">
        <v>351</v>
      </c>
      <c r="B96" s="745" t="s">
        <v>193</v>
      </c>
      <c r="C96" s="603"/>
      <c r="D96" s="604"/>
      <c r="E96" s="29"/>
    </row>
    <row r="97" spans="1:6" ht="13.1" x14ac:dyDescent="0.2">
      <c r="A97" s="2" t="s">
        <v>351</v>
      </c>
      <c r="B97" s="745" t="s">
        <v>194</v>
      </c>
      <c r="C97" s="603"/>
      <c r="D97" s="604"/>
      <c r="E97" s="29"/>
    </row>
    <row r="98" spans="1:6" ht="13.1" x14ac:dyDescent="0.2">
      <c r="A98" s="2" t="s">
        <v>351</v>
      </c>
      <c r="B98" s="745" t="s">
        <v>195</v>
      </c>
      <c r="C98" s="603"/>
      <c r="D98" s="604"/>
      <c r="E98" s="29"/>
    </row>
    <row r="99" spans="1:6" ht="13.1" x14ac:dyDescent="0.2">
      <c r="A99" s="2" t="s">
        <v>351</v>
      </c>
      <c r="B99" s="771" t="s">
        <v>667</v>
      </c>
      <c r="C99" s="772"/>
      <c r="D99" s="581"/>
      <c r="E99" s="29"/>
    </row>
    <row r="100" spans="1:6" ht="13.1" x14ac:dyDescent="0.2">
      <c r="A100" s="2" t="s">
        <v>351</v>
      </c>
      <c r="B100" s="745" t="s">
        <v>196</v>
      </c>
      <c r="C100" s="603"/>
      <c r="D100" s="604"/>
      <c r="E100" s="29"/>
    </row>
    <row r="101" spans="1:6" ht="13.1" x14ac:dyDescent="0.2">
      <c r="A101" s="2" t="s">
        <v>351</v>
      </c>
      <c r="B101" s="734" t="s">
        <v>1115</v>
      </c>
      <c r="C101" s="613"/>
      <c r="D101" s="735"/>
      <c r="E101" s="29" t="s">
        <v>1070</v>
      </c>
    </row>
    <row r="102" spans="1:6" ht="13.1" x14ac:dyDescent="0.2">
      <c r="A102" s="2"/>
      <c r="B102" s="736"/>
      <c r="C102" s="540"/>
      <c r="D102" s="540"/>
      <c r="E102" s="69"/>
    </row>
    <row r="103" spans="1:6" x14ac:dyDescent="0.2"/>
    <row r="104" spans="1:6" ht="13.1" x14ac:dyDescent="0.2">
      <c r="A104" s="2" t="s">
        <v>352</v>
      </c>
      <c r="B104" s="701" t="s">
        <v>197</v>
      </c>
      <c r="C104" s="701"/>
      <c r="D104" s="701"/>
      <c r="E104" s="701"/>
      <c r="F104" s="701"/>
    </row>
    <row r="105" spans="1:6" ht="13.1" x14ac:dyDescent="0.2">
      <c r="A105" s="2" t="s">
        <v>352</v>
      </c>
      <c r="B105" s="618" t="s">
        <v>198</v>
      </c>
      <c r="C105" s="618"/>
      <c r="D105" s="618"/>
      <c r="E105" s="483" t="s">
        <v>1109</v>
      </c>
      <c r="F105" s="165"/>
    </row>
    <row r="106" spans="1:6" ht="13.1" x14ac:dyDescent="0.2">
      <c r="A106" s="2" t="s">
        <v>352</v>
      </c>
      <c r="B106" s="618" t="s">
        <v>199</v>
      </c>
      <c r="C106" s="618"/>
      <c r="D106" s="618"/>
      <c r="E106" s="483"/>
      <c r="F106" s="50"/>
    </row>
    <row r="107" spans="1:6" ht="27" customHeight="1" x14ac:dyDescent="0.2">
      <c r="A107" s="2" t="s">
        <v>352</v>
      </c>
      <c r="B107" s="552" t="s">
        <v>200</v>
      </c>
      <c r="C107" s="552"/>
      <c r="D107" s="552"/>
      <c r="E107" s="484" t="s">
        <v>1070</v>
      </c>
      <c r="F107" s="50"/>
    </row>
    <row r="108" spans="1:6" x14ac:dyDescent="0.2"/>
    <row r="109" spans="1:6" ht="13.1" x14ac:dyDescent="0.2">
      <c r="A109" s="2" t="s">
        <v>353</v>
      </c>
      <c r="B109" s="587" t="s">
        <v>877</v>
      </c>
      <c r="C109" s="587"/>
      <c r="D109" s="587"/>
      <c r="E109" s="587"/>
      <c r="F109" s="587"/>
    </row>
    <row r="110" spans="1:6" ht="13.1" x14ac:dyDescent="0.2">
      <c r="A110" s="2" t="s">
        <v>353</v>
      </c>
      <c r="B110" s="46" t="s">
        <v>523</v>
      </c>
      <c r="C110" s="618" t="s">
        <v>876</v>
      </c>
      <c r="D110" s="618"/>
      <c r="E110" s="167"/>
      <c r="F110" s="166"/>
    </row>
    <row r="111" spans="1:6" ht="13.1" x14ac:dyDescent="0.2">
      <c r="A111" s="2" t="s">
        <v>353</v>
      </c>
      <c r="B111" s="635"/>
      <c r="C111" s="635"/>
      <c r="D111" s="168" t="s">
        <v>495</v>
      </c>
      <c r="E111" s="36" t="s">
        <v>496</v>
      </c>
      <c r="F111" s="166"/>
    </row>
    <row r="112" spans="1:6" ht="13.1" x14ac:dyDescent="0.2">
      <c r="A112" s="2" t="s">
        <v>353</v>
      </c>
      <c r="B112" s="169" t="s">
        <v>526</v>
      </c>
      <c r="C112" s="82" t="s">
        <v>878</v>
      </c>
      <c r="D112" s="486" t="s">
        <v>1070</v>
      </c>
      <c r="E112" s="93"/>
      <c r="F112" s="166"/>
    </row>
    <row r="113" spans="1:5" ht="13.1" x14ac:dyDescent="0.2">
      <c r="A113" s="2" t="s">
        <v>353</v>
      </c>
      <c r="B113" s="170"/>
      <c r="C113" s="82" t="s">
        <v>879</v>
      </c>
      <c r="D113" s="485" t="s">
        <v>1109</v>
      </c>
    </row>
    <row r="114" spans="1:5" x14ac:dyDescent="0.2"/>
    <row r="115" spans="1:5" ht="13.1" x14ac:dyDescent="0.2">
      <c r="A115" s="2" t="s">
        <v>354</v>
      </c>
      <c r="B115" s="701" t="s">
        <v>880</v>
      </c>
      <c r="C115" s="701"/>
    </row>
    <row r="116" spans="1:5" ht="13.1" x14ac:dyDescent="0.2">
      <c r="A116" s="2" t="s">
        <v>354</v>
      </c>
      <c r="B116" s="618" t="s">
        <v>881</v>
      </c>
      <c r="C116" s="618"/>
      <c r="D116" s="487" t="s">
        <v>1110</v>
      </c>
    </row>
    <row r="117" spans="1:5" ht="13.1" x14ac:dyDescent="0.2">
      <c r="A117" s="2" t="s">
        <v>354</v>
      </c>
      <c r="B117" s="618" t="s">
        <v>882</v>
      </c>
      <c r="C117" s="618"/>
      <c r="D117" s="171"/>
    </row>
    <row r="118" spans="1:5" x14ac:dyDescent="0.2"/>
    <row r="119" spans="1:5" ht="15.05" x14ac:dyDescent="0.2">
      <c r="B119" s="37" t="s">
        <v>88</v>
      </c>
    </row>
    <row r="120" spans="1:5" ht="12.8" customHeight="1" x14ac:dyDescent="0.2">
      <c r="A120" s="195"/>
      <c r="B120" s="216" t="s">
        <v>807</v>
      </c>
      <c r="C120" s="203"/>
      <c r="D120" s="203"/>
      <c r="E120" s="203"/>
    </row>
    <row r="121" spans="1:5" ht="13.1" x14ac:dyDescent="0.2">
      <c r="A121" s="2" t="s">
        <v>355</v>
      </c>
      <c r="B121" s="643" t="s">
        <v>89</v>
      </c>
      <c r="C121" s="643"/>
    </row>
    <row r="122" spans="1:5" ht="13.1" x14ac:dyDescent="0.2">
      <c r="A122" s="2" t="s">
        <v>355</v>
      </c>
      <c r="B122" s="610" t="s">
        <v>90</v>
      </c>
      <c r="C122" s="610"/>
      <c r="D122" s="610"/>
    </row>
    <row r="123" spans="1:5" ht="13.1" x14ac:dyDescent="0.2">
      <c r="A123" s="2" t="s">
        <v>355</v>
      </c>
      <c r="B123" s="618" t="s">
        <v>91</v>
      </c>
      <c r="C123" s="618"/>
      <c r="D123" s="597"/>
      <c r="E123" s="488" t="s">
        <v>1070</v>
      </c>
    </row>
    <row r="124" spans="1:5" ht="13.1" x14ac:dyDescent="0.2">
      <c r="A124" s="2" t="s">
        <v>355</v>
      </c>
      <c r="B124" s="618" t="s">
        <v>92</v>
      </c>
      <c r="C124" s="618"/>
      <c r="D124" s="618"/>
      <c r="E124" s="488" t="s">
        <v>1070</v>
      </c>
    </row>
    <row r="125" spans="1:5" ht="13.1" x14ac:dyDescent="0.2">
      <c r="A125" s="2" t="s">
        <v>355</v>
      </c>
      <c r="B125" s="618" t="s">
        <v>93</v>
      </c>
      <c r="C125" s="618"/>
      <c r="D125" s="618"/>
      <c r="E125" s="488" t="s">
        <v>1070</v>
      </c>
    </row>
    <row r="126" spans="1:5" x14ac:dyDescent="0.2"/>
    <row r="127" spans="1:5" ht="13.1" x14ac:dyDescent="0.2">
      <c r="A127" s="2" t="s">
        <v>355</v>
      </c>
      <c r="B127" s="618" t="s">
        <v>94</v>
      </c>
      <c r="C127" s="618"/>
      <c r="D127" s="618"/>
      <c r="E127" s="93"/>
    </row>
    <row r="128" spans="1:5" ht="13.1" x14ac:dyDescent="0.2">
      <c r="A128" s="2" t="s">
        <v>355</v>
      </c>
      <c r="B128" s="618" t="s">
        <v>744</v>
      </c>
      <c r="C128" s="618"/>
      <c r="D128" s="618"/>
      <c r="E128" s="93"/>
    </row>
    <row r="129" spans="1:5" ht="13.1" x14ac:dyDescent="0.2">
      <c r="A129" s="2" t="s">
        <v>355</v>
      </c>
      <c r="B129" s="618" t="s">
        <v>745</v>
      </c>
      <c r="C129" s="618"/>
      <c r="D129" s="618"/>
      <c r="E129" s="93"/>
    </row>
    <row r="130" spans="1:5" ht="13.1" x14ac:dyDescent="0.2">
      <c r="A130" s="2" t="s">
        <v>355</v>
      </c>
      <c r="B130" s="618" t="s">
        <v>746</v>
      </c>
      <c r="C130" s="618"/>
      <c r="D130" s="618"/>
      <c r="E130" s="93"/>
    </row>
    <row r="131" spans="1:5" ht="13.1" x14ac:dyDescent="0.2">
      <c r="A131" s="2" t="s">
        <v>355</v>
      </c>
      <c r="B131" s="734" t="s">
        <v>47</v>
      </c>
      <c r="C131" s="613"/>
      <c r="D131" s="735"/>
      <c r="E131" s="9"/>
    </row>
    <row r="132" spans="1:5" ht="13.1" x14ac:dyDescent="0.2">
      <c r="A132" s="2"/>
      <c r="B132" s="736"/>
      <c r="C132" s="540"/>
      <c r="D132" s="540"/>
      <c r="E132" s="69"/>
    </row>
    <row r="133" spans="1:5" x14ac:dyDescent="0.2"/>
    <row r="134" spans="1:5" ht="13.1" x14ac:dyDescent="0.2">
      <c r="A134" s="2" t="s">
        <v>356</v>
      </c>
      <c r="B134" s="701" t="s">
        <v>747</v>
      </c>
      <c r="C134" s="701"/>
    </row>
    <row r="135" spans="1:5" ht="13.1" x14ac:dyDescent="0.2">
      <c r="A135" s="2" t="s">
        <v>356</v>
      </c>
      <c r="B135" s="701" t="s">
        <v>883</v>
      </c>
      <c r="C135" s="662"/>
    </row>
    <row r="136" spans="1:5" ht="13.1" x14ac:dyDescent="0.2">
      <c r="A136" s="2" t="s">
        <v>356</v>
      </c>
      <c r="B136" s="618" t="s">
        <v>748</v>
      </c>
      <c r="C136" s="618"/>
      <c r="D136" s="618"/>
      <c r="E136" s="489" t="s">
        <v>1070</v>
      </c>
    </row>
    <row r="137" spans="1:5" ht="13.1" x14ac:dyDescent="0.2">
      <c r="A137" s="2" t="s">
        <v>356</v>
      </c>
      <c r="B137" s="618" t="s">
        <v>749</v>
      </c>
      <c r="C137" s="618"/>
      <c r="D137" s="618"/>
      <c r="E137" s="489" t="s">
        <v>1070</v>
      </c>
    </row>
    <row r="138" spans="1:5" ht="13.1" x14ac:dyDescent="0.2">
      <c r="A138" s="2" t="s">
        <v>356</v>
      </c>
      <c r="B138" s="618" t="s">
        <v>750</v>
      </c>
      <c r="C138" s="618"/>
      <c r="D138" s="618"/>
      <c r="E138" s="489" t="s">
        <v>1070</v>
      </c>
    </row>
    <row r="139" spans="1:5" ht="13.1" x14ac:dyDescent="0.2">
      <c r="A139" s="2" t="s">
        <v>356</v>
      </c>
      <c r="B139" s="618" t="s">
        <v>751</v>
      </c>
      <c r="C139" s="618"/>
      <c r="D139" s="618"/>
      <c r="E139" s="489" t="s">
        <v>1070</v>
      </c>
    </row>
    <row r="140" spans="1:5" ht="13.1" x14ac:dyDescent="0.2">
      <c r="A140" s="2" t="s">
        <v>356</v>
      </c>
      <c r="B140" s="618" t="s">
        <v>439</v>
      </c>
      <c r="C140" s="618"/>
      <c r="D140" s="618"/>
      <c r="E140" s="489" t="s">
        <v>1070</v>
      </c>
    </row>
    <row r="141" spans="1:5" ht="13.1" x14ac:dyDescent="0.2">
      <c r="A141" s="2" t="s">
        <v>356</v>
      </c>
      <c r="B141" s="618" t="s">
        <v>752</v>
      </c>
      <c r="C141" s="618"/>
      <c r="D141" s="618"/>
      <c r="E141" s="93"/>
    </row>
    <row r="142" spans="1:5" ht="13.1" x14ac:dyDescent="0.2">
      <c r="A142" s="2" t="s">
        <v>356</v>
      </c>
      <c r="B142" s="618" t="s">
        <v>753</v>
      </c>
      <c r="C142" s="618"/>
      <c r="D142" s="618"/>
      <c r="E142" s="93"/>
    </row>
    <row r="143" spans="1:5" ht="13.1" x14ac:dyDescent="0.2">
      <c r="A143" s="2" t="s">
        <v>356</v>
      </c>
      <c r="B143" s="734" t="s">
        <v>47</v>
      </c>
      <c r="C143" s="613"/>
      <c r="D143" s="735"/>
      <c r="E143" s="139"/>
    </row>
    <row r="144" spans="1:5" ht="13.1" x14ac:dyDescent="0.2">
      <c r="A144" s="2"/>
      <c r="B144" s="736"/>
      <c r="C144" s="540"/>
      <c r="D144" s="540"/>
      <c r="E144" s="69"/>
    </row>
    <row r="145" spans="1:6" s="385" customFormat="1" ht="13.1" x14ac:dyDescent="0.2">
      <c r="A145" s="381"/>
      <c r="B145" s="380"/>
      <c r="C145" s="380"/>
      <c r="D145" s="380"/>
      <c r="E145" s="35"/>
    </row>
    <row r="146" spans="1:6" s="385" customFormat="1" ht="13.1" x14ac:dyDescent="0.2">
      <c r="A146" s="381"/>
      <c r="B146" s="380"/>
      <c r="C146" s="380"/>
      <c r="D146" s="380"/>
      <c r="E146" s="35"/>
    </row>
    <row r="147" spans="1:6" s="385" customFormat="1" ht="13.1" x14ac:dyDescent="0.2">
      <c r="A147" s="381"/>
      <c r="B147" s="380"/>
      <c r="C147" s="380"/>
      <c r="D147" s="380"/>
      <c r="E147" s="35"/>
    </row>
    <row r="148" spans="1:6" x14ac:dyDescent="0.2"/>
    <row r="149" spans="1:6" ht="13.1" x14ac:dyDescent="0.2">
      <c r="A149" s="2" t="s">
        <v>357</v>
      </c>
      <c r="B149" s="701" t="s">
        <v>152</v>
      </c>
      <c r="C149" s="662"/>
      <c r="D149" s="662"/>
      <c r="E149" s="662"/>
      <c r="F149" s="662"/>
    </row>
    <row r="150" spans="1:6" ht="13.1" x14ac:dyDescent="0.2">
      <c r="A150" s="2" t="s">
        <v>357</v>
      </c>
      <c r="B150" s="744"/>
      <c r="C150" s="744"/>
      <c r="D150" s="173" t="s">
        <v>754</v>
      </c>
      <c r="E150" s="173" t="s">
        <v>755</v>
      </c>
    </row>
    <row r="151" spans="1:6" ht="13.1" x14ac:dyDescent="0.2">
      <c r="A151" s="2" t="s">
        <v>357</v>
      </c>
      <c r="B151" s="743" t="s">
        <v>756</v>
      </c>
      <c r="C151" s="743"/>
      <c r="D151" s="491" t="s">
        <v>1070</v>
      </c>
      <c r="E151" s="491" t="s">
        <v>1070</v>
      </c>
    </row>
    <row r="152" spans="1:6" ht="13.1" x14ac:dyDescent="0.2">
      <c r="A152" s="2" t="s">
        <v>357</v>
      </c>
      <c r="B152" s="743" t="s">
        <v>757</v>
      </c>
      <c r="C152" s="743"/>
      <c r="D152" s="491" t="s">
        <v>1070</v>
      </c>
      <c r="E152" s="490"/>
    </row>
    <row r="153" spans="1:6" ht="13.1" x14ac:dyDescent="0.2">
      <c r="A153" s="2" t="s">
        <v>357</v>
      </c>
      <c r="B153" s="743" t="s">
        <v>758</v>
      </c>
      <c r="C153" s="743"/>
      <c r="D153" s="491" t="s">
        <v>1070</v>
      </c>
      <c r="E153" s="490"/>
    </row>
    <row r="154" spans="1:6" ht="13.1" x14ac:dyDescent="0.2">
      <c r="A154" s="2" t="s">
        <v>357</v>
      </c>
      <c r="B154" s="743" t="s">
        <v>759</v>
      </c>
      <c r="C154" s="743"/>
      <c r="D154" s="29"/>
      <c r="E154" s="29"/>
    </row>
    <row r="155" spans="1:6" ht="13.1" x14ac:dyDescent="0.2">
      <c r="A155" s="2" t="s">
        <v>357</v>
      </c>
      <c r="B155" s="743" t="s">
        <v>760</v>
      </c>
      <c r="C155" s="743"/>
      <c r="D155" s="29"/>
      <c r="E155" s="29"/>
    </row>
    <row r="156" spans="1:6" ht="13.1" x14ac:dyDescent="0.2">
      <c r="A156" s="2" t="s">
        <v>357</v>
      </c>
      <c r="B156" s="743" t="s">
        <v>761</v>
      </c>
      <c r="C156" s="743"/>
      <c r="D156" s="493" t="s">
        <v>1070</v>
      </c>
      <c r="E156" s="494"/>
    </row>
    <row r="157" spans="1:6" ht="13.1" x14ac:dyDescent="0.2">
      <c r="A157" s="2" t="s">
        <v>357</v>
      </c>
      <c r="B157" s="743" t="s">
        <v>762</v>
      </c>
      <c r="C157" s="743"/>
      <c r="D157" s="493" t="s">
        <v>1070</v>
      </c>
      <c r="E157" s="493" t="s">
        <v>1070</v>
      </c>
    </row>
    <row r="158" spans="1:6" ht="13.1" x14ac:dyDescent="0.2">
      <c r="A158" s="2" t="s">
        <v>357</v>
      </c>
      <c r="B158" s="743" t="s">
        <v>922</v>
      </c>
      <c r="C158" s="743"/>
      <c r="D158" s="492"/>
      <c r="E158" s="493" t="s">
        <v>1070</v>
      </c>
    </row>
    <row r="159" spans="1:6" ht="13.1" x14ac:dyDescent="0.2">
      <c r="A159" s="2" t="s">
        <v>357</v>
      </c>
      <c r="B159" s="743" t="s">
        <v>763</v>
      </c>
      <c r="C159" s="743"/>
      <c r="D159" s="493" t="s">
        <v>1070</v>
      </c>
      <c r="E159" s="492"/>
    </row>
    <row r="160" spans="1:6" ht="13.1" x14ac:dyDescent="0.2">
      <c r="A160" s="2" t="s">
        <v>357</v>
      </c>
      <c r="B160" s="743" t="s">
        <v>764</v>
      </c>
      <c r="C160" s="743"/>
      <c r="D160" s="492" t="s">
        <v>1070</v>
      </c>
      <c r="E160" s="492"/>
    </row>
    <row r="161" spans="1:5" ht="13.1" x14ac:dyDescent="0.2">
      <c r="A161" s="2" t="s">
        <v>357</v>
      </c>
      <c r="B161" s="743" t="s">
        <v>765</v>
      </c>
      <c r="C161" s="743"/>
      <c r="D161" s="493" t="s">
        <v>1070</v>
      </c>
      <c r="E161" s="493" t="s">
        <v>1070</v>
      </c>
    </row>
    <row r="162" spans="1:5" x14ac:dyDescent="0.2"/>
    <row r="163" spans="1:5" ht="55.5" customHeight="1" x14ac:dyDescent="0.2">
      <c r="A163" s="231" t="s">
        <v>593</v>
      </c>
      <c r="B163" s="739" t="s">
        <v>594</v>
      </c>
      <c r="C163" s="739"/>
      <c r="D163" s="739"/>
      <c r="E163" s="739"/>
    </row>
    <row r="164" spans="1:5" x14ac:dyDescent="0.2">
      <c r="B164" s="740"/>
      <c r="C164" s="606"/>
      <c r="D164" s="606"/>
      <c r="E164" s="606"/>
    </row>
    <row r="165" spans="1:5" x14ac:dyDescent="0.2">
      <c r="B165" s="606"/>
      <c r="C165" s="606"/>
      <c r="D165" s="606"/>
      <c r="E165" s="606"/>
    </row>
    <row r="166" spans="1:5" x14ac:dyDescent="0.2">
      <c r="B166" s="606"/>
      <c r="C166" s="606"/>
      <c r="D166" s="606"/>
      <c r="E166" s="606"/>
    </row>
    <row r="167" spans="1:5" x14ac:dyDescent="0.2">
      <c r="B167" s="606"/>
      <c r="C167" s="606"/>
      <c r="D167" s="606"/>
      <c r="E167" s="606"/>
    </row>
    <row r="168" spans="1:5" x14ac:dyDescent="0.2"/>
    <row r="169" spans="1:5" x14ac:dyDescent="0.2"/>
    <row r="170" spans="1:5" x14ac:dyDescent="0.2"/>
    <row r="171" spans="1:5" x14ac:dyDescent="0.2"/>
    <row r="172" spans="1:5" x14ac:dyDescent="0.2"/>
  </sheetData>
  <mergeCells count="105">
    <mergeCell ref="B134:C134"/>
    <mergeCell ref="B122:D122"/>
    <mergeCell ref="B135:C135"/>
    <mergeCell ref="B123:D123"/>
    <mergeCell ref="B124:D124"/>
    <mergeCell ref="B125:D125"/>
    <mergeCell ref="B131:D131"/>
    <mergeCell ref="B142:D142"/>
    <mergeCell ref="B149:F149"/>
    <mergeCell ref="B143:D143"/>
    <mergeCell ref="B144:D144"/>
    <mergeCell ref="B136:D136"/>
    <mergeCell ref="B137:D137"/>
    <mergeCell ref="B138:D138"/>
    <mergeCell ref="B139:D139"/>
    <mergeCell ref="B140:D140"/>
    <mergeCell ref="B141:D141"/>
    <mergeCell ref="B115:C115"/>
    <mergeCell ref="B132:D132"/>
    <mergeCell ref="B128:D128"/>
    <mergeCell ref="B129:D129"/>
    <mergeCell ref="B130:D130"/>
    <mergeCell ref="B127:D127"/>
    <mergeCell ref="B116:C116"/>
    <mergeCell ref="B117:C117"/>
    <mergeCell ref="B121:C121"/>
    <mergeCell ref="B97:D97"/>
    <mergeCell ref="B90:D90"/>
    <mergeCell ref="B94:F94"/>
    <mergeCell ref="B88:D88"/>
    <mergeCell ref="B89:D89"/>
    <mergeCell ref="B111:C111"/>
    <mergeCell ref="C110:D110"/>
    <mergeCell ref="B98:D98"/>
    <mergeCell ref="B99:D99"/>
    <mergeCell ref="B95:D95"/>
    <mergeCell ref="B109:F109"/>
    <mergeCell ref="B96:D96"/>
    <mergeCell ref="B73:D73"/>
    <mergeCell ref="B74:D74"/>
    <mergeCell ref="C56:F56"/>
    <mergeCell ref="E62:E63"/>
    <mergeCell ref="D62:D63"/>
    <mergeCell ref="C62:C63"/>
    <mergeCell ref="B86:D86"/>
    <mergeCell ref="B87:D87"/>
    <mergeCell ref="B75:D75"/>
    <mergeCell ref="B79:E79"/>
    <mergeCell ref="B84:F84"/>
    <mergeCell ref="B85:D85"/>
    <mergeCell ref="B27:D27"/>
    <mergeCell ref="B28:D28"/>
    <mergeCell ref="B61:F61"/>
    <mergeCell ref="B29:D29"/>
    <mergeCell ref="B72:F72"/>
    <mergeCell ref="B31:F31"/>
    <mergeCell ref="B47:F47"/>
    <mergeCell ref="B60:E60"/>
    <mergeCell ref="B70:F70"/>
    <mergeCell ref="B18:D18"/>
    <mergeCell ref="B19:D19"/>
    <mergeCell ref="B20:D20"/>
    <mergeCell ref="B21:F21"/>
    <mergeCell ref="B22:D22"/>
    <mergeCell ref="B23:D23"/>
    <mergeCell ref="B24:D24"/>
    <mergeCell ref="B25:D25"/>
    <mergeCell ref="B26:F26"/>
    <mergeCell ref="A1:F1"/>
    <mergeCell ref="B14:D14"/>
    <mergeCell ref="B15:F15"/>
    <mergeCell ref="B16:D16"/>
    <mergeCell ref="B12:C12"/>
    <mergeCell ref="B9:F9"/>
    <mergeCell ref="B10:C10"/>
    <mergeCell ref="B11:C11"/>
    <mergeCell ref="B17:D17"/>
    <mergeCell ref="B3:D3"/>
    <mergeCell ref="B4:F4"/>
    <mergeCell ref="B6:D6"/>
    <mergeCell ref="B7:D7"/>
    <mergeCell ref="B163:E163"/>
    <mergeCell ref="B164:E167"/>
    <mergeCell ref="B81:E81"/>
    <mergeCell ref="F62:F63"/>
    <mergeCell ref="B161:C161"/>
    <mergeCell ref="B157:C157"/>
    <mergeCell ref="B154:C154"/>
    <mergeCell ref="B155:C155"/>
    <mergeCell ref="B156:C156"/>
    <mergeCell ref="B102:D102"/>
    <mergeCell ref="B104:F104"/>
    <mergeCell ref="B159:C159"/>
    <mergeCell ref="B160:C160"/>
    <mergeCell ref="B105:D105"/>
    <mergeCell ref="B106:D106"/>
    <mergeCell ref="B158:C158"/>
    <mergeCell ref="B151:C151"/>
    <mergeCell ref="B152:C152"/>
    <mergeCell ref="B153:C153"/>
    <mergeCell ref="B107:D107"/>
    <mergeCell ref="B150:C150"/>
    <mergeCell ref="B100:D100"/>
    <mergeCell ref="B101:D101"/>
    <mergeCell ref="B77:E77"/>
  </mergeCells>
  <phoneticPr fontId="0" type="noConversion"/>
  <pageMargins left="0.75" right="0.75" top="1" bottom="1" header="0.5" footer="0.5"/>
  <pageSetup scale="62" orientation="portrait" r:id="rId1"/>
  <headerFooter alignWithMargins="0">
    <oddHeader>&amp;CCommon Data Set 2018-2019</oddHeader>
    <oddFooter>&amp;C&amp;A&amp;RPage &amp;P</oddFooter>
  </headerFooter>
  <rowBreaks count="3" manualBreakCount="3">
    <brk id="35" max="16383" man="1"/>
    <brk id="59" max="6" man="1"/>
    <brk id="9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Table_of_Contents</vt:lpstr>
      <vt:lpstr>CDS-A</vt:lpstr>
      <vt:lpstr>CDS-B</vt:lpstr>
      <vt:lpstr>CDS-C</vt:lpstr>
      <vt:lpstr>CDS-D</vt:lpstr>
      <vt:lpstr>CDS-E</vt:lpstr>
      <vt:lpstr>CDS-F</vt:lpstr>
      <vt:lpstr>CDS-G</vt:lpstr>
      <vt:lpstr>CDS-H</vt:lpstr>
      <vt:lpstr>CDS-I</vt:lpstr>
      <vt:lpstr>CDS-J</vt:lpstr>
      <vt:lpstr>CDS Definitions</vt:lpstr>
      <vt:lpstr>CDS Changes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Tamra McGrath</cp:lastModifiedBy>
  <cp:lastPrinted>2019-07-31T19:22:39Z</cp:lastPrinted>
  <dcterms:created xsi:type="dcterms:W3CDTF">2001-06-11T17:38:48Z</dcterms:created>
  <dcterms:modified xsi:type="dcterms:W3CDTF">2019-07-31T19:31:10Z</dcterms:modified>
</cp:coreProperties>
</file>