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F:\Departments\Research\Shared\Common Data Set\2019-2020\"/>
    </mc:Choice>
  </mc:AlternateContent>
  <xr:revisionPtr revIDLastSave="0" documentId="13_ncr:1_{9A1A50EF-1B94-4E0A-A469-42D2EBA8B988}" xr6:coauthVersionLast="36" xr6:coauthVersionMax="36" xr10:uidLastSave="{00000000-0000-0000-0000-000000000000}"/>
  <bookViews>
    <workbookView xWindow="0" yWindow="0" windowWidth="17430" windowHeight="12030" xr2:uid="{00000000-000D-0000-FFFF-FFFF00000000}"/>
  </bookViews>
  <sheets>
    <sheet name="Table_of_Contents" sheetId="13"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 name="CDS Changes" sheetId="12" r:id="rId13"/>
  </sheets>
  <definedNames>
    <definedName name="OLE_LINK1" localSheetId="12">'CDS Changes'!$D$27</definedName>
  </definedNames>
  <calcPr calcId="191029"/>
</workbook>
</file>

<file path=xl/calcChain.xml><?xml version="1.0" encoding="utf-8"?>
<calcChain xmlns="http://schemas.openxmlformats.org/spreadsheetml/2006/main">
  <c r="K31" i="9" l="1"/>
  <c r="K30" i="9"/>
  <c r="K29" i="9"/>
  <c r="K28" i="9"/>
  <c r="K27" i="9"/>
  <c r="K26" i="9"/>
  <c r="K25" i="9"/>
  <c r="K24" i="9"/>
  <c r="K23" i="9"/>
  <c r="K22" i="9"/>
  <c r="C45" i="10" l="1"/>
  <c r="D45" i="10"/>
  <c r="E45" i="10"/>
  <c r="E33" i="2"/>
  <c r="G16" i="2"/>
  <c r="G15" i="2"/>
  <c r="G14" i="2"/>
  <c r="G11" i="2"/>
  <c r="G9" i="2"/>
  <c r="G8" i="2"/>
  <c r="G7" i="2"/>
  <c r="D208" i="3" l="1"/>
  <c r="C172" i="3"/>
  <c r="F57" i="2" l="1"/>
  <c r="F58" i="2"/>
  <c r="F60" i="2"/>
  <c r="F61" i="2"/>
  <c r="F62" i="2"/>
  <c r="F68" i="2"/>
  <c r="F69" i="2"/>
  <c r="F71" i="2"/>
  <c r="F72" i="2"/>
  <c r="F73" i="2"/>
  <c r="E74" i="2"/>
  <c r="C74" i="2"/>
  <c r="E70" i="2"/>
  <c r="D70" i="2"/>
  <c r="C70" i="2"/>
  <c r="E63" i="2"/>
  <c r="D63" i="2"/>
  <c r="C63" i="2"/>
  <c r="E59" i="2"/>
  <c r="D59" i="2"/>
  <c r="C59" i="2"/>
  <c r="F83" i="2"/>
  <c r="F95" i="2"/>
  <c r="E188" i="3"/>
  <c r="D188" i="3"/>
  <c r="C188" i="3"/>
  <c r="D180" i="3"/>
  <c r="C180" i="3"/>
  <c r="C17" i="2"/>
  <c r="D17" i="2"/>
  <c r="E17" i="2"/>
  <c r="F17" i="2"/>
  <c r="F10" i="2"/>
  <c r="F12" i="2" s="1"/>
  <c r="E10" i="2"/>
  <c r="E12" i="2" s="1"/>
  <c r="D10" i="2"/>
  <c r="D12" i="2" s="1"/>
  <c r="C10" i="2"/>
  <c r="F33" i="2"/>
  <c r="D33" i="2"/>
  <c r="E12" i="5"/>
  <c r="D12" i="5"/>
  <c r="C12" i="5"/>
  <c r="E25" i="8"/>
  <c r="F25" i="8"/>
  <c r="F20" i="8"/>
  <c r="E20" i="8"/>
  <c r="K51" i="9"/>
  <c r="K48" i="9"/>
  <c r="D64" i="2" l="1"/>
  <c r="F59" i="2"/>
  <c r="F74" i="2"/>
  <c r="C12" i="2"/>
  <c r="G12" i="2" s="1"/>
  <c r="G10" i="2"/>
  <c r="G17" i="2"/>
  <c r="F63" i="2"/>
  <c r="E64" i="2"/>
  <c r="F19" i="2"/>
  <c r="F70" i="2"/>
  <c r="D75" i="2"/>
  <c r="C64" i="2"/>
  <c r="E75" i="2"/>
  <c r="C75" i="2"/>
  <c r="F18" i="2" l="1"/>
  <c r="F20" i="2" s="1"/>
  <c r="F64" i="2"/>
  <c r="F75" i="2"/>
</calcChain>
</file>

<file path=xl/sharedStrings.xml><?xml version="1.0" encoding="utf-8"?>
<sst xmlns="http://schemas.openxmlformats.org/spreadsheetml/2006/main" count="2038" uniqueCount="1146">
  <si>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</si>
  <si>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</si>
  <si>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</si>
  <si>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</si>
  <si>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</si>
  <si>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</si>
  <si>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</si>
  <si>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</si>
  <si>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</si>
  <si>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</si>
  <si>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</si>
  <si>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</si>
  <si>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</si>
  <si>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</si>
  <si>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</si>
  <si>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</si>
  <si>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</si>
  <si>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</si>
  <si>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</si>
  <si>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</si>
  <si>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</si>
  <si>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</si>
  <si>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</si>
  <si>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</si>
  <si>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</si>
  <si>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</si>
  <si>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</si>
  <si>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</si>
  <si>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</si>
  <si>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</si>
  <si>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</si>
  <si>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</si>
  <si>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</si>
  <si>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</si>
  <si>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</si>
  <si>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</si>
  <si>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</si>
  <si>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</si>
  <si>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</si>
  <si>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</si>
  <si>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</si>
  <si>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</si>
  <si>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</si>
  <si>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</si>
  <si>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</si>
  <si>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</si>
  <si>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</si>
  <si>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</si>
  <si>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</si>
  <si>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</si>
  <si>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</si>
  <si>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</si>
  <si>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</si>
  <si>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</si>
  <si>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</si>
  <si>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</si>
  <si>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</si>
  <si>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</si>
  <si>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</si>
  <si>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</si>
  <si>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</si>
  <si>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</si>
  <si>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</si>
  <si>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</si>
  <si>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</si>
  <si>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</si>
  <si>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</si>
  <si>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</si>
  <si>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</si>
  <si>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</si>
  <si>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</si>
  <si>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</si>
  <si>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</si>
  <si>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</si>
  <si>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</si>
  <si>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</si>
  <si>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</si>
  <si>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</si>
  <si>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</si>
  <si>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</si>
  <si>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</si>
  <si>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</si>
  <si>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</si>
  <si>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</si>
  <si>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</si>
  <si>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</si>
  <si>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</si>
  <si>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</si>
  <si>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</si>
  <si>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</si>
  <si>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</si>
  <si>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</si>
  <si>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</si>
  <si>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</si>
  <si>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</si>
  <si>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</si>
  <si>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</si>
  <si>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</si>
  <si>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</si>
  <si>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</si>
  <si>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</si>
  <si>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</si>
  <si>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</si>
  <si>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</si>
  <si>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</si>
  <si>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</si>
  <si>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</si>
  <si>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</si>
  <si>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</si>
  <si>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</si>
  <si>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</si>
  <si>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</si>
  <si>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</si>
  <si>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</si>
  <si>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</si>
  <si>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</si>
  <si>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</si>
  <si>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</si>
  <si>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</si>
  <si>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</si>
  <si>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</si>
  <si>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</si>
  <si>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</si>
  <si>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</si>
  <si>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</si>
  <si>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</si>
  <si>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</si>
  <si>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</si>
  <si>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</si>
  <si>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</si>
  <si>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</si>
  <si>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</si>
  <si>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</si>
  <si>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</si>
  <si>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</si>
  <si>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</si>
  <si>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</si>
  <si>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</si>
  <si>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</si>
  <si>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</si>
  <si>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</si>
  <si>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</si>
  <si>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</si>
  <si>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</si>
  <si>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</si>
  <si>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</si>
  <si>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</si>
  <si>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</si>
  <si>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</si>
  <si>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</si>
  <si>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</si>
  <si>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</si>
  <si>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</si>
  <si>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</si>
  <si>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</si>
  <si>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</si>
  <si>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</si>
  <si>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</si>
  <si>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</si>
  <si>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</si>
  <si>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</si>
  <si>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</si>
  <si>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</si>
  <si>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</si>
  <si>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</si>
  <si>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</si>
  <si>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</si>
  <si>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</si>
  <si>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</si>
  <si>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</si>
  <si>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</si>
  <si>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</si>
  <si>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</si>
  <si>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</si>
  <si>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</si>
  <si>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</si>
  <si>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</si>
  <si>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</si>
  <si>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</si>
  <si>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</si>
  <si>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</si>
  <si>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</si>
  <si>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</si>
  <si>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</si>
  <si>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</si>
  <si>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</si>
  <si>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</si>
  <si>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</si>
  <si>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</si>
  <si>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</si>
  <si>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</si>
  <si>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</si>
  <si>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</si>
  <si>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</si>
  <si>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</si>
  <si>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</si>
  <si>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</si>
  <si>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</si>
  <si>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</si>
  <si>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</si>
  <si>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</si>
  <si>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</si>
  <si>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</si>
  <si>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</si>
  <si>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</si>
  <si>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</si>
  <si>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</si>
  <si>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</si>
  <si>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</si>
  <si>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</si>
  <si>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</si>
  <si>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</si>
  <si>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</si>
  <si>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</si>
  <si>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</si>
  <si>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</si>
  <si>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</si>
  <si>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</si>
  <si>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</si>
  <si>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</si>
  <si>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</si>
  <si>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</si>
  <si>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</si>
  <si>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</si>
  <si>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</si>
  <si>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</si>
  <si>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</si>
  <si>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</si>
  <si>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</si>
  <si>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</si>
  <si>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</si>
  <si>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</si>
  <si>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</si>
  <si>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</si>
  <si>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</si>
  <si>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</si>
  <si>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</si>
  <si>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</si>
  <si>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</si>
  <si>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</si>
  <si>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</si>
  <si>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</si>
  <si>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</si>
  <si>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</si>
  <si>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</si>
  <si>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</si>
  <si>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</si>
  <si>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</si>
  <si>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</si>
  <si>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</si>
  <si>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</si>
  <si>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</si>
  <si>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</si>
  <si>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</si>
  <si>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</si>
  <si>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</si>
  <si>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</si>
  <si>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</si>
  <si>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</si>
  <si>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</si>
  <si>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</si>
  <si>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</si>
  <si>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</si>
  <si>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</si>
  <si>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</si>
  <si>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</si>
  <si>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</si>
  <si>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</si>
  <si>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</si>
  <si>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</si>
  <si>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</si>
  <si>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</si>
  <si>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</si>
  <si>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</si>
  <si>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</si>
  <si>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</si>
  <si>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</si>
  <si>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</si>
  <si>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</si>
  <si>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</si>
  <si>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</si>
  <si>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</si>
  <si>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</si>
  <si>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</si>
  <si>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</si>
  <si>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</si>
  <si>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</si>
  <si>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</si>
  <si>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</si>
  <si>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</si>
  <si>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</si>
  <si>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</si>
  <si>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</si>
  <si>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</si>
  <si>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</si>
  <si>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</si>
  <si>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</si>
  <si>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</si>
  <si>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</si>
  <si>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</si>
  <si>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</si>
  <si>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</si>
  <si>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</si>
  <si>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</si>
  <si>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</si>
  <si>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</si>
  <si>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</si>
  <si>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</si>
  <si>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</si>
  <si>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</si>
  <si>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</si>
  <si>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</si>
  <si>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</si>
  <si>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</si>
  <si>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</si>
  <si>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</si>
  <si>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</si>
  <si>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</si>
  <si>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</si>
  <si>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</si>
  <si>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</si>
  <si>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</si>
  <si>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</si>
  <si>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</si>
  <si>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</si>
  <si>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</si>
  <si>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</si>
  <si>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</si>
  <si>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</si>
  <si>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</si>
  <si>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</si>
  <si>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</si>
  <si>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</si>
  <si>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</si>
  <si>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</si>
  <si>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</si>
  <si>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</si>
  <si>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</si>
  <si>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</si>
  <si>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</si>
  <si>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</si>
  <si>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</si>
  <si>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</si>
  <si>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</si>
  <si>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</si>
  <si>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</si>
  <si>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</si>
  <si>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</si>
  <si>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</si>
  <si>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</si>
  <si>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</si>
  <si>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</si>
  <si>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</si>
  <si>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</si>
  <si>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</si>
  <si>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</si>
  <si>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</si>
  <si>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</si>
  <si>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</si>
  <si>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</si>
  <si>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</si>
  <si>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</si>
  <si>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</si>
  <si>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</si>
  <si>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</si>
  <si>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</si>
  <si>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</si>
  <si>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</si>
  <si>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</si>
  <si>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</si>
  <si>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</si>
  <si>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</si>
  <si>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</si>
  <si>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</si>
  <si>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</si>
  <si>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</si>
  <si>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</si>
  <si>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</si>
  <si>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</si>
  <si>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</si>
  <si>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</si>
  <si>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</si>
  <si>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</si>
  <si>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</si>
  <si>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</si>
  <si>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</si>
  <si>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</si>
  <si>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</si>
  <si>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</si>
  <si>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</si>
  <si>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</si>
  <si>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</si>
  <si>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</si>
  <si>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</si>
  <si>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</si>
  <si>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</si>
  <si>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</si>
  <si>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</si>
  <si>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</si>
  <si>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</si>
  <si>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</si>
  <si>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</si>
  <si>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</si>
  <si>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</si>
  <si>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</si>
  <si>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</si>
  <si>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</si>
  <si>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</si>
  <si>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</si>
  <si>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</si>
  <si>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</si>
  <si>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</si>
  <si>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</si>
  <si>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</si>
  <si>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</si>
  <si>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</si>
  <si>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</si>
  <si>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</si>
  <si>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</si>
  <si>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</si>
  <si>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</si>
  <si>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</si>
  <si>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</si>
  <si>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</si>
  <si>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</si>
  <si>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</si>
  <si>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</si>
  <si>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</si>
  <si>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</si>
  <si>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</si>
  <si>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</si>
  <si>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</si>
  <si>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</si>
  <si>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</si>
  <si>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</si>
  <si>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</si>
  <si>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</si>
  <si>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</si>
  <si>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</si>
  <si>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</si>
  <si>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</si>
  <si>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</si>
  <si>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</si>
  <si>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</si>
  <si>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</si>
  <si>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</si>
  <si>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</si>
  <si>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</si>
  <si>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</si>
  <si>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</si>
  <si>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</si>
  <si>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</si>
  <si>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</si>
  <si>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</si>
  <si>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</si>
  <si>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</si>
  <si>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</si>
  <si>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</si>
  <si>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</si>
  <si>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</si>
  <si>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</si>
  <si>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</si>
  <si>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</si>
  <si>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</si>
  <si>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</si>
  <si>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</si>
  <si>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</si>
  <si>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</si>
  <si>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</si>
  <si>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</si>
  <si>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</si>
  <si>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</si>
  <si>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</si>
  <si>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</si>
  <si>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</si>
  <si>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</si>
  <si>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</si>
  <si>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</si>
  <si>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</si>
  <si>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</si>
  <si>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</si>
  <si>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</si>
  <si>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</si>
  <si>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</si>
  <si>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</si>
  <si>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</si>
  <si>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</si>
  <si>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</si>
  <si>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</si>
  <si>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</si>
  <si>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</si>
  <si>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</si>
  <si>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</si>
  <si>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</si>
  <si>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</si>
  <si>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</si>
  <si>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</si>
  <si>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</si>
  <si>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</si>
  <si>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</si>
  <si>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</si>
  <si>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</si>
  <si>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</si>
  <si>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</si>
  <si>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</si>
  <si>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</si>
  <si>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</si>
  <si>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</si>
  <si>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</si>
  <si>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</si>
  <si>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</si>
  <si>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</si>
  <si>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</si>
  <si>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</si>
  <si>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</si>
  <si>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</si>
  <si>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</si>
  <si>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</si>
  <si>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</si>
  <si>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</si>
  <si>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</si>
  <si>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</si>
  <si>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</si>
  <si>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</si>
  <si>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</si>
  <si>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</si>
  <si>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</si>
  <si>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</si>
  <si>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</si>
  <si>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</si>
  <si>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</si>
  <si>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</si>
  <si>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</si>
  <si>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</si>
  <si>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</si>
  <si>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</si>
  <si>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</si>
  <si>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</si>
  <si>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</si>
  <si>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</si>
  <si>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</si>
  <si>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</si>
  <si>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</si>
  <si>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</si>
  <si>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</si>
  <si>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</si>
  <si>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</si>
  <si>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</si>
  <si>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</si>
  <si>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</si>
  <si>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</si>
  <si>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</si>
  <si>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</si>
  <si>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</si>
  <si>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</si>
  <si>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</si>
  <si>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</si>
  <si>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</si>
  <si>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</si>
  <si>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</si>
  <si>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</si>
  <si>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</si>
  <si>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</si>
  <si>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</si>
  <si>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</si>
  <si>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</si>
  <si>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</si>
  <si>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</si>
  <si>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</si>
  <si>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</si>
  <si>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</si>
  <si>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</si>
  <si>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</si>
  <si>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</si>
  <si>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</si>
  <si>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</si>
  <si>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</si>
  <si>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</si>
  <si>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</si>
  <si>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</si>
  <si>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</si>
  <si>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</si>
  <si>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</si>
  <si>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</si>
  <si>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</si>
  <si>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</si>
  <si>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</si>
  <si>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</si>
  <si>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</si>
  <si>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</si>
  <si>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</si>
  <si>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</si>
  <si>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</si>
  <si>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</si>
  <si>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</si>
  <si>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</si>
  <si>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</si>
  <si>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</si>
  <si>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</si>
  <si>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</si>
  <si>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</si>
  <si>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</si>
  <si>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</si>
  <si>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</si>
  <si>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</si>
  <si>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</si>
  <si>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</si>
  <si>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</si>
  <si>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</si>
  <si>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</si>
  <si>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</si>
  <si>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</si>
  <si>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</si>
  <si>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</si>
  <si>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</si>
  <si>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</si>
  <si>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</si>
  <si>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</si>
  <si>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</si>
  <si>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</si>
  <si>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</si>
  <si>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</si>
  <si>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</si>
  <si>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</si>
  <si>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</si>
  <si>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</si>
  <si>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</si>
  <si>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</si>
  <si>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</si>
  <si>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</si>
  <si>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</si>
  <si>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</si>
  <si>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</si>
  <si>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</si>
  <si>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</si>
  <si>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</si>
  <si>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</si>
  <si>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</si>
  <si>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</si>
  <si>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</si>
  <si>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</si>
  <si>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</si>
  <si>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</si>
  <si>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</si>
  <si>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</si>
  <si>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</si>
  <si>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</si>
  <si>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</si>
  <si>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</si>
  <si>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</si>
  <si>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</si>
  <si>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</si>
  <si>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</si>
  <si>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</si>
  <si>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</si>
  <si>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</si>
  <si>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</si>
  <si>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</si>
  <si>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</si>
  <si>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</si>
  <si>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</si>
  <si>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</si>
  <si>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</si>
  <si>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</si>
  <si>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</si>
  <si>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</si>
  <si>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</si>
  <si>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</si>
  <si>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</si>
  <si>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</si>
  <si>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</si>
  <si>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</si>
  <si>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</si>
  <si>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</si>
  <si>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</si>
  <si>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</si>
  <si>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</si>
  <si>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</si>
  <si>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</si>
  <si>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</si>
  <si>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</si>
  <si>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</si>
  <si>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</si>
  <si>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</si>
  <si>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</si>
  <si>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</si>
  <si>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</si>
  <si>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</si>
  <si>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</si>
  <si>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</si>
  <si>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</si>
  <si>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</si>
  <si>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</si>
  <si>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</si>
  <si>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</si>
  <si>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</si>
  <si>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</si>
  <si>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</si>
  <si>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</si>
  <si>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</si>
  <si>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</si>
  <si>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</si>
  <si>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</si>
  <si>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</si>
  <si>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</si>
  <si>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</si>
  <si>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</si>
  <si>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</si>
  <si>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</si>
  <si>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</si>
  <si>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</si>
  <si>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</si>
  <si>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</si>
  <si>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</si>
  <si>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</si>
  <si>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</si>
  <si>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</si>
  <si>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</si>
  <si>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</si>
  <si>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</si>
  <si>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</si>
  <si>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</si>
  <si>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</si>
  <si>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</si>
  <si>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</si>
  <si>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</si>
  <si>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</si>
  <si>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</si>
  <si>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</si>
  <si>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</si>
  <si>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</si>
  <si>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</si>
  <si>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</si>
  <si>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</si>
  <si>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</si>
  <si>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</si>
  <si>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</si>
  <si>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</si>
  <si>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</si>
  <si>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</si>
  <si>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</si>
  <si>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</si>
  <si>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</si>
  <si>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</si>
  <si>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</si>
  <si>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</si>
  <si>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</si>
  <si>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</si>
  <si>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</si>
  <si>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</si>
  <si>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</si>
  <si>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</si>
  <si>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</si>
  <si>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</si>
  <si>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</si>
  <si>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</si>
  <si>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</si>
  <si>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</si>
  <si>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</si>
  <si>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</si>
  <si>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</si>
  <si>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</si>
  <si>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</si>
  <si>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</si>
  <si>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</si>
  <si>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</si>
  <si>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</si>
  <si>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</si>
  <si>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</si>
  <si>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</si>
  <si>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</si>
  <si>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</si>
  <si>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</si>
  <si>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</si>
  <si>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</si>
  <si>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</si>
  <si>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</si>
  <si>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</si>
  <si>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</si>
  <si>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</si>
  <si>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</si>
  <si>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</si>
  <si>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</si>
  <si>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</si>
  <si>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</si>
  <si>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</si>
  <si>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</si>
  <si>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</si>
  <si>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</si>
  <si>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</si>
  <si>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</si>
  <si>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</si>
  <si>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</si>
  <si>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</si>
  <si>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</si>
  <si>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</si>
  <si>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</si>
  <si>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</si>
  <si>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</si>
  <si>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</si>
  <si>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</si>
  <si>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</si>
  <si>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</si>
  <si>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</si>
  <si>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</si>
  <si>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</si>
  <si>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</si>
  <si>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</si>
  <si>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</si>
  <si>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</si>
  <si>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</si>
  <si>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</si>
  <si>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</si>
  <si>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</si>
  <si>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</si>
  <si>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</si>
  <si>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</si>
  <si>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</si>
  <si>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</si>
  <si>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</si>
  <si>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</si>
  <si>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</si>
  <si>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</si>
  <si>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</si>
  <si>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</si>
  <si>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</si>
  <si>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</si>
  <si>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</si>
  <si>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</si>
  <si>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</si>
  <si>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</si>
  <si>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</si>
  <si>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</si>
  <si>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</si>
  <si>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</si>
  <si>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</si>
  <si>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</si>
  <si>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</si>
  <si>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</si>
  <si>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</si>
  <si>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</si>
  <si>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</si>
  <si>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</si>
  <si>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</si>
  <si>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</si>
  <si>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</si>
  <si>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</si>
  <si>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</si>
  <si>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</si>
  <si>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</si>
  <si>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</si>
  <si>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</si>
  <si>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</si>
  <si>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</si>
  <si>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</si>
  <si>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</si>
  <si>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</si>
  <si>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</si>
  <si>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</si>
  <si>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</si>
  <si>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</si>
  <si>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</si>
  <si>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</si>
  <si>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</si>
  <si>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</si>
  <si>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</si>
  <si>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</si>
  <si>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</si>
  <si>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</si>
  <si>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</si>
  <si>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</si>
  <si>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</si>
  <si>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</si>
  <si>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</si>
  <si>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</si>
  <si>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</si>
  <si>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</si>
  <si>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</si>
  <si>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</si>
  <si>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</si>
  <si>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</si>
  <si>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</si>
  <si>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</si>
  <si>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</si>
  <si>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</si>
  <si>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</si>
  <si>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</si>
  <si>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</si>
  <si>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</si>
  <si>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</si>
  <si>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</si>
  <si>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</si>
  <si>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</si>
  <si>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</si>
  <si>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</si>
  <si>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</si>
  <si>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</si>
  <si>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</si>
  <si>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</si>
  <si>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</si>
  <si>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</si>
  <si>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</si>
  <si>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</si>
  <si>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</si>
  <si>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</si>
  <si>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</si>
  <si>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</si>
  <si>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</si>
  <si>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</si>
  <si>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</si>
  <si>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</si>
  <si>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</si>
  <si>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</si>
  <si>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</si>
  <si>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</si>
  <si>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</si>
  <si>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</si>
  <si>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</si>
  <si>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</si>
  <si>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</si>
  <si>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</si>
  <si>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</si>
  <si>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</si>
  <si>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</si>
  <si>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</si>
  <si>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</si>
  <si>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</si>
  <si>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</si>
  <si>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</si>
  <si>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</si>
  <si>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</si>
  <si>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</si>
  <si>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</si>
  <si>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</si>
  <si>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</si>
  <si>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</si>
  <si>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</si>
  <si>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</si>
  <si>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</si>
  <si>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</si>
  <si>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</si>
  <si>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</si>
  <si>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</si>
  <si>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</si>
  <si>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</si>
  <si>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</si>
  <si>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</si>
  <si>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</si>
  <si>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</si>
  <si>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</si>
  <si>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</si>
  <si>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</si>
  <si>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</si>
  <si>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</si>
  <si>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</si>
  <si>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</si>
  <si>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</si>
  <si>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</si>
  <si>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</si>
  <si>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</si>
  <si>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</si>
  <si>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</si>
  <si>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</si>
  <si>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</si>
  <si>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</si>
  <si>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</si>
  <si>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</si>
  <si>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</si>
  <si>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</si>
  <si>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</si>
  <si>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</si>
  <si>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</si>
  <si>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</si>
  <si>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</si>
  <si>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</si>
  <si>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</si>
  <si>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</si>
  <si>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</si>
  <si>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</si>
  <si>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</si>
  <si>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</si>
  <si>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</si>
  <si>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</si>
  <si>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</si>
  <si>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</si>
  <si>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</si>
  <si>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</si>
  <si>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</si>
  <si>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</si>
  <si>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</si>
  <si>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</si>
  <si>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</si>
  <si>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</si>
  <si>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</si>
  <si>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</si>
  <si>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</si>
  <si>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</si>
  <si>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</si>
  <si>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</si>
  <si>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</si>
  <si>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</si>
  <si>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</si>
  <si>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</si>
  <si>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</si>
  <si>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</si>
  <si>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</si>
  <si>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</si>
  <si>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</si>
  <si>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</si>
  <si>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</si>
  <si>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</si>
  <si>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</si>
  <si>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</si>
  <si>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</si>
  <si>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</si>
  <si>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</si>
  <si>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</si>
  <si>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</si>
  <si>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</si>
  <si>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</si>
  <si>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</si>
  <si>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</si>
  <si>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</si>
  <si>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</si>
  <si>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</si>
  <si>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</si>
  <si>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</si>
  <si>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</si>
  <si>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</si>
  <si>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</si>
  <si>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</si>
  <si>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</si>
  <si>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</si>
  <si>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</si>
  <si>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</si>
  <si>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</si>
  <si>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</si>
  <si>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</si>
  <si>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</si>
  <si>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</si>
  <si>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</si>
  <si>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</si>
  <si>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</si>
  <si>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</si>
  <si>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</si>
  <si>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</si>
  <si>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</si>
  <si>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</si>
  <si>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</si>
  <si>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</si>
  <si>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</si>
  <si>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</si>
  <si>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</si>
  <si>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</si>
  <si>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</si>
  <si>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</si>
  <si>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</si>
  <si>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</si>
  <si>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</si>
  <si>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</si>
  <si>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</si>
  <si>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</si>
  <si>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</si>
  <si>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</si>
  <si>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</si>
  <si>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</si>
  <si>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</si>
  <si>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</si>
  <si>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</si>
  <si>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</si>
  <si>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</si>
  <si>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</si>
  <si>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</si>
  <si>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</si>
  <si>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</si>
  <si>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</si>
  <si>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</si>
  <si>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</si>
  <si>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</si>
  <si>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</si>
  <si>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</si>
  <si>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Summary of Changes for the 2019-2020 Common Data Set</t>
  </si>
  <si>
    <r>
      <t>1.</t>
    </r>
    <r>
      <rPr>
        <b/>
        <sz val="7"/>
        <rFont val="Times New Roman"/>
        <family val="1"/>
      </rPr>
      <t xml:space="preserve">       </t>
    </r>
    <r>
      <rPr>
        <b/>
        <sz val="11"/>
        <rFont val="Times New Roman"/>
        <family val="1"/>
      </rPr>
      <t>Added Clarifying Language to B1</t>
    </r>
  </si>
  <si>
    <t>Please see: https://nces.ed.gov/ipeds/pdf/Reporting_Study_Abroad%20Students_5.31.17.pdf</t>
  </si>
  <si>
    <r>
      <t>2.</t>
    </r>
    <r>
      <rPr>
        <b/>
        <sz val="7"/>
        <rFont val="Times New Roman"/>
        <family val="1"/>
      </rPr>
      <t xml:space="preserve">       </t>
    </r>
    <r>
      <rPr>
        <b/>
        <sz val="11"/>
        <rFont val="Times New Roman"/>
        <family val="1"/>
      </rPr>
      <t>Multiple Changes to Section C</t>
    </r>
  </si>
  <si>
    <t>Added Clarifying Language to C9</t>
  </si>
  <si>
    <t xml:space="preserve">If a student submitted multiple sets of scores for a single test, report this information according to how you use the data. For example: </t>
  </si>
  <si>
    <r>
      <t>·</t>
    </r>
    <r>
      <rPr>
        <sz val="7"/>
        <rFont val="Times New Roman"/>
        <family val="1"/>
      </rPr>
      <t xml:space="preserve">         </t>
    </r>
    <r>
      <rPr>
        <sz val="10"/>
        <rFont val="Calibri"/>
        <family val="2"/>
      </rPr>
      <t>If you consider the highest scores from either submission, use the highest combination of scores (e.g., verbal from one submission, math from the other).</t>
    </r>
  </si>
  <si>
    <r>
      <t>·</t>
    </r>
    <r>
      <rPr>
        <sz val="7"/>
        <rFont val="Times New Roman"/>
        <family val="1"/>
      </rPr>
      <t xml:space="preserve">         </t>
    </r>
    <r>
      <rPr>
        <sz val="10"/>
        <rFont val="Calibri"/>
        <family val="2"/>
      </rPr>
      <t>If you average the scores, use the average to report the scores.</t>
    </r>
  </si>
  <si>
    <t>Added SAT Composite Grid to C9</t>
  </si>
  <si>
    <t>Score Range</t>
  </si>
  <si>
    <t>Added 4.0 Score Bracket to C11</t>
  </si>
  <si>
    <t xml:space="preserve">Percent who had GPA of 4.0 </t>
  </si>
  <si>
    <t>______</t>
  </si>
  <si>
    <r>
      <t>3.</t>
    </r>
    <r>
      <rPr>
        <b/>
        <sz val="7"/>
        <rFont val="Times New Roman"/>
        <family val="1"/>
      </rPr>
      <t xml:space="preserve">       </t>
    </r>
    <r>
      <rPr>
        <b/>
        <sz val="11"/>
        <rFont val="Times New Roman"/>
        <family val="1"/>
      </rPr>
      <t>Updated Numerous Terms and Definitions</t>
    </r>
  </si>
  <si>
    <t>CDS 2019-2020</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</si>
  <si>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</si>
  <si>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</si>
  <si>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</si>
  <si>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</si>
  <si>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</si>
  <si>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</si>
  <si>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</si>
  <si>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</si>
  <si>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</si>
  <si>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</si>
  <si>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t>
  </si>
  <si>
    <t>Tamra McGrath</t>
  </si>
  <si>
    <t>Institutional Research</t>
  </si>
  <si>
    <t>1 Avenue of the Arts</t>
  </si>
  <si>
    <t>Newport News, VA  23606-3072</t>
  </si>
  <si>
    <t>757-594-7609</t>
  </si>
  <si>
    <t>ir@cnu.edu</t>
  </si>
  <si>
    <t>x</t>
  </si>
  <si>
    <t>www.cnu.edu/institutionalresearch/statistics/</t>
  </si>
  <si>
    <t>Statistical and Policy Analyst</t>
  </si>
  <si>
    <t>Christopher Newport University</t>
  </si>
  <si>
    <t>Newport News VA, 23606-3072 USA</t>
  </si>
  <si>
    <t>757-594-7000</t>
  </si>
  <si>
    <t>www.cnu.edu</t>
  </si>
  <si>
    <t>757-594-7015</t>
  </si>
  <si>
    <t>1-800-333-4CNU (4268)</t>
  </si>
  <si>
    <t>757-594-7333</t>
  </si>
  <si>
    <t>admit@cnu.edu</t>
  </si>
  <si>
    <t>www.cnu.edu/admission/</t>
  </si>
  <si>
    <t>X</t>
  </si>
  <si>
    <t>Row Total</t>
  </si>
  <si>
    <t>Other (specify): to complete Virginia's ASD or equivalent</t>
  </si>
  <si>
    <t>N/A</t>
  </si>
  <si>
    <t>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activities, recommendations, and interview rating.</t>
  </si>
  <si>
    <t>12 Months</t>
  </si>
  <si>
    <t>List any other application requirements specific to transfer applicants: Completion of college level English composition and college level Math are required. Recommended 15 hours of credit completed prior to transferring.</t>
  </si>
  <si>
    <t>Describe additional requirements for transfer admission, if applicable: Applicants must be eligible to return to the most recently attended college or university. All transfer applicants must submit official college and high school transcripts. SAT or ACT scores are recommended if high school graduation is within the last five years. All transfer applicants are expected to enroll each semester at CNU as full time students. Transfer applicants must request Transfer College Reports from all college or universities attended.</t>
  </si>
  <si>
    <t>C or 2.0</t>
  </si>
  <si>
    <t>semester Hrs</t>
  </si>
  <si>
    <t>Describe other transfer credit policies: 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t>
  </si>
  <si>
    <t>If yes, please provide the URL where they can be located:        http://cnu.edu/registrar/transfer/</t>
  </si>
  <si>
    <t xml:space="preserve">Other housing options (specify): </t>
  </si>
  <si>
    <t xml:space="preserve">  Learning Communities</t>
  </si>
  <si>
    <t> 1238</t>
  </si>
  <si>
    <t>4741 </t>
  </si>
  <si>
    <t> 85</t>
  </si>
  <si>
    <t>X </t>
  </si>
  <si>
    <t xml:space="preserve">Eligible students who have applied for consideration for the Honors and Presidential Leadership Programs are considered for scholarships, regardless of citizenship status.  Application for Admission to CNU and the Honors/PLP Programs are required. </t>
  </si>
  <si>
    <t>2/1</t>
  </si>
  <si>
    <t>Other: Capitol Fee (Out-of-State only)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</si>
</sst>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quot;-&quot;??_);_(@_)"/>
    <numFmt numFmtId="171" formatCode="_(&quot;$&quot;\ \ \ #,##0_);_(&quot;$&quot;* \(#,##0\);_(&quot;$&quot;\ \ &quot;0&quot;??_);_(@_)"/>
    <numFmt numFmtId="172" formatCode="@\)"/>
  </numFmts>
  <fonts count="5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b/>
      <sz val="12"/>
      <name val="Times New Roman"/>
      <family val="1"/>
    </font>
    <font>
      <b/>
      <sz val="11"/>
      <name val="Times New Roman"/>
      <family val="1"/>
    </font>
    <font>
      <b/>
      <sz val="7"/>
      <name val="Times New Roman"/>
      <family val="1"/>
    </font>
    <font>
      <b/>
      <sz val="11"/>
      <color rgb="FF000000"/>
      <name val="Calibri"/>
      <family val="2"/>
    </font>
    <font>
      <sz val="11"/>
      <name val="Times New Roman"/>
      <family val="1"/>
    </font>
    <font>
      <b/>
      <i/>
      <sz val="11"/>
      <name val="Times New Roman"/>
      <family val="1"/>
    </font>
    <font>
      <b/>
      <sz val="11"/>
      <name val="Calibri"/>
      <family val="2"/>
    </font>
    <font>
      <sz val="10"/>
      <name val="Symbol"/>
      <family val="1"/>
      <charset val="2"/>
    </font>
    <font>
      <sz val="7"/>
      <name val="Times New Roman"/>
      <family val="1"/>
    </font>
    <font>
      <sz val="10"/>
      <name val="Calibri"/>
      <family val="2"/>
    </font>
    <font>
      <b/>
      <i/>
      <sz val="10"/>
      <name val="Calibri"/>
      <family val="2"/>
    </font>
    <font>
      <sz val="10"/>
      <color rgb="FF000000"/>
      <name val="Times New Roman"/>
      <family val="1"/>
    </font>
    <font>
      <b/>
      <sz val="10"/>
      <color rgb="FF000000"/>
      <name val="Times New Roman"/>
      <family val="1"/>
    </font>
    <font>
      <b/>
      <i/>
      <sz val="10"/>
      <color rgb="FF000000"/>
      <name val="Times New Roman"/>
      <family val="1"/>
    </font>
    <font>
      <b/>
      <i/>
      <sz val="10"/>
      <name val="Times New Roman"/>
      <family val="1"/>
    </font>
    <font>
      <b/>
      <sz val="18"/>
      <name val="Arial"/>
      <family val="2"/>
    </font>
    <font>
      <sz val="1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6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1"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1"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1"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1"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2" fontId="1" fillId="0" borderId="6" xfId="0" applyNumberFormat="1" applyFont="1" applyBorder="1" applyAlignment="1">
      <alignment vertical="center"/>
    </xf>
    <xf numFmtId="0" fontId="1" fillId="0" borderId="1" xfId="0" applyFont="1" applyBorder="1" applyAlignment="1">
      <alignment horizontal="right"/>
    </xf>
    <xf numFmtId="172" fontId="1" fillId="0" borderId="6" xfId="0" applyNumberFormat="1" applyFont="1" applyBorder="1" applyAlignment="1">
      <alignment vertical="top"/>
    </xf>
    <xf numFmtId="172"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xf numFmtId="0" fontId="36" fillId="0" borderId="0" xfId="0" applyFont="1" applyAlignment="1">
      <alignment horizontal="center" vertical="center"/>
    </xf>
    <xf numFmtId="0" fontId="37" fillId="0" borderId="0" xfId="0" applyFont="1" applyAlignment="1">
      <alignment horizontal="left" vertical="center" indent="4"/>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3" fillId="0" borderId="0" xfId="0" applyFont="1" applyAlignment="1">
      <alignment vertical="top"/>
    </xf>
    <xf numFmtId="0" fontId="45" fillId="0" borderId="0" xfId="0" applyFont="1" applyAlignment="1">
      <alignment vertical="center"/>
    </xf>
    <xf numFmtId="0" fontId="46" fillId="0" borderId="0" xfId="0" applyFont="1" applyAlignment="1">
      <alignment vertical="center"/>
    </xf>
    <xf numFmtId="0" fontId="47" fillId="0" borderId="16" xfId="0" applyFont="1" applyBorder="1" applyAlignment="1">
      <alignment vertical="center" wrapText="1"/>
    </xf>
    <xf numFmtId="0" fontId="48" fillId="0" borderId="17" xfId="0" applyFont="1" applyBorder="1" applyAlignment="1">
      <alignment vertical="center" wrapText="1"/>
    </xf>
    <xf numFmtId="0" fontId="47" fillId="0" borderId="18" xfId="0" applyFont="1" applyBorder="1" applyAlignment="1">
      <alignment vertical="center" wrapText="1"/>
    </xf>
    <xf numFmtId="0" fontId="49" fillId="0" borderId="19" xfId="0" applyFont="1" applyBorder="1" applyAlignment="1">
      <alignment vertical="center" wrapText="1"/>
    </xf>
    <xf numFmtId="0" fontId="49" fillId="0" borderId="18" xfId="0" applyFont="1" applyBorder="1" applyAlignment="1">
      <alignment vertical="center" wrapText="1"/>
    </xf>
    <xf numFmtId="9" fontId="47" fillId="0" borderId="19" xfId="0" applyNumberFormat="1" applyFont="1" applyBorder="1" applyAlignment="1">
      <alignment vertical="center" wrapText="1"/>
    </xf>
    <xf numFmtId="0" fontId="50" fillId="0" borderId="0" xfId="0" applyFont="1" applyAlignment="1">
      <alignment vertical="center"/>
    </xf>
    <xf numFmtId="0" fontId="47" fillId="0" borderId="0" xfId="0" applyFont="1" applyAlignment="1">
      <alignment horizontal="left" vertical="center" indent="2"/>
    </xf>
    <xf numFmtId="9" fontId="47" fillId="0" borderId="0" xfId="0" applyNumberFormat="1" applyFont="1" applyAlignment="1">
      <alignment horizontal="left" vertical="center" indent="2"/>
    </xf>
    <xf numFmtId="0" fontId="1" fillId="4" borderId="0" xfId="5" applyFill="1"/>
    <xf numFmtId="0" fontId="20" fillId="4" borderId="0" xfId="3" applyFill="1" applyAlignment="1" applyProtection="1"/>
    <xf numFmtId="168" fontId="1" fillId="0" borderId="5" xfId="0" applyNumberFormat="1" applyFont="1" applyFill="1" applyBorder="1" applyAlignment="1">
      <alignment horizontal="center" vertical="center"/>
    </xf>
    <xf numFmtId="168" fontId="1" fillId="0" borderId="7" xfId="0" applyNumberFormat="1" applyFont="1" applyFill="1" applyBorder="1" applyAlignment="1">
      <alignment horizontal="center" vertical="center"/>
    </xf>
    <xf numFmtId="0" fontId="1" fillId="0" borderId="5" xfId="5" applyFont="1" applyBorder="1" applyAlignment="1">
      <alignment horizontal="left" vertical="top" wrapText="1"/>
    </xf>
    <xf numFmtId="0" fontId="1" fillId="0" borderId="5" xfId="5" applyBorder="1" applyAlignment="1">
      <alignment horizontal="left" vertical="top" wrapText="1"/>
    </xf>
    <xf numFmtId="0" fontId="20" fillId="0" borderId="5" xfId="3" applyBorder="1" applyAlignment="1" applyProtection="1">
      <alignment horizontal="left" vertical="top" wrapText="1"/>
    </xf>
    <xf numFmtId="0" fontId="1" fillId="0" borderId="5" xfId="5" applyFont="1" applyBorder="1" applyAlignment="1">
      <alignment horizontal="center"/>
    </xf>
    <xf numFmtId="49" fontId="1" fillId="0" borderId="1" xfId="5" applyNumberFormat="1" applyBorder="1" applyAlignment="1">
      <alignment horizontal="center" vertical="center"/>
    </xf>
    <xf numFmtId="0" fontId="1" fillId="0" borderId="1" xfId="0" applyFont="1" applyBorder="1" applyAlignment="1"/>
    <xf numFmtId="0" fontId="3" fillId="0" borderId="0" xfId="0" applyFont="1" applyAlignment="1">
      <alignment horizontal="center"/>
    </xf>
    <xf numFmtId="9" fontId="3" fillId="0" borderId="1" xfId="4" applyNumberFormat="1" applyFont="1" applyBorder="1" applyAlignment="1">
      <alignment horizontal="center" vertical="center"/>
    </xf>
    <xf numFmtId="16" fontId="1" fillId="0" borderId="2" xfId="0" applyNumberFormat="1" applyFont="1" applyFill="1" applyBorder="1" applyAlignment="1">
      <alignment horizontal="left" vertical="top" wrapText="1"/>
    </xf>
    <xf numFmtId="9" fontId="0" fillId="0" borderId="1" xfId="0" applyNumberFormat="1" applyBorder="1" applyAlignment="1">
      <alignment horizontal="right"/>
    </xf>
    <xf numFmtId="9" fontId="1" fillId="0" borderId="1" xfId="0" applyNumberFormat="1" applyFont="1" applyBorder="1" applyAlignment="1">
      <alignment horizontal="left" vertical="center" wrapText="1"/>
    </xf>
    <xf numFmtId="0" fontId="1" fillId="0" borderId="0" xfId="0" applyFont="1" applyAlignment="1">
      <alignment horizontal="left" vertical="top"/>
    </xf>
    <xf numFmtId="0" fontId="1" fillId="0" borderId="0" xfId="0" applyFont="1"/>
    <xf numFmtId="0" fontId="1" fillId="0" borderId="4" xfId="0" applyFont="1" applyBorder="1" applyAlignment="1">
      <alignment vertical="center" wrapText="1"/>
    </xf>
    <xf numFmtId="0" fontId="13" fillId="0" borderId="1" xfId="0" applyFont="1" applyBorder="1" applyAlignment="1">
      <alignment horizontal="center" vertical="center"/>
    </xf>
    <xf numFmtId="0" fontId="1" fillId="0" borderId="15" xfId="0" applyFont="1" applyBorder="1" applyAlignment="1">
      <alignment horizontal="left"/>
    </xf>
    <xf numFmtId="10" fontId="1" fillId="0" borderId="15" xfId="0" applyNumberFormat="1" applyFont="1" applyBorder="1"/>
    <xf numFmtId="10" fontId="11" fillId="0" borderId="1" xfId="0" applyNumberFormat="1" applyFont="1" applyBorder="1" applyAlignment="1">
      <alignment horizontal="center" vertical="top"/>
    </xf>
    <xf numFmtId="166" fontId="1" fillId="0" borderId="1" xfId="0" applyNumberFormat="1" applyFont="1" applyBorder="1" applyAlignment="1">
      <alignment horizontal="center"/>
    </xf>
    <xf numFmtId="167" fontId="1" fillId="0" borderId="1" xfId="5" applyNumberFormat="1" applyBorder="1" applyAlignment="1">
      <alignment horizontal="right" vertical="top"/>
    </xf>
    <xf numFmtId="167" fontId="1" fillId="0" borderId="1" xfId="5" applyNumberFormat="1" applyBorder="1" applyAlignment="1">
      <alignment horizontal="center" vertical="top"/>
    </xf>
    <xf numFmtId="167" fontId="1" fillId="0" borderId="1" xfId="5" applyNumberFormat="1" applyFont="1" applyBorder="1" applyAlignment="1">
      <alignment horizontal="center" vertical="center" wrapText="1"/>
    </xf>
    <xf numFmtId="166" fontId="1" fillId="0" borderId="1" xfId="5" applyNumberFormat="1" applyBorder="1" applyAlignment="1">
      <alignment horizontal="center" vertical="top"/>
    </xf>
    <xf numFmtId="0" fontId="1" fillId="0" borderId="1" xfId="5" applyFont="1" applyBorder="1" applyAlignment="1">
      <alignment horizontal="center" vertical="center"/>
    </xf>
    <xf numFmtId="0" fontId="1" fillId="0" borderId="1" xfId="0" applyFont="1" applyBorder="1" applyAlignment="1">
      <alignment horizontal="center" vertical="top"/>
    </xf>
    <xf numFmtId="0" fontId="1" fillId="0" borderId="3" xfId="0" applyFont="1" applyBorder="1" applyAlignment="1">
      <alignment horizontal="center" vertical="top"/>
    </xf>
    <xf numFmtId="167" fontId="1" fillId="0" borderId="1" xfId="0" applyNumberFormat="1" applyFont="1" applyBorder="1" applyAlignment="1">
      <alignment horizontal="center"/>
    </xf>
    <xf numFmtId="2" fontId="1" fillId="0" borderId="1" xfId="0" applyNumberFormat="1" applyFont="1" applyBorder="1" applyAlignment="1">
      <alignment horizontal="center" wrapText="1"/>
    </xf>
    <xf numFmtId="0" fontId="3" fillId="0" borderId="0" xfId="0" applyFont="1" applyAlignment="1">
      <alignment horizontal="center" vertical="top" wrapText="1"/>
    </xf>
    <xf numFmtId="0" fontId="1" fillId="0" borderId="0" xfId="0" applyFont="1" applyBorder="1" applyAlignment="1">
      <alignment horizontal="center" wrapText="1"/>
    </xf>
    <xf numFmtId="0" fontId="5" fillId="2" borderId="1" xfId="0" applyFont="1" applyFill="1" applyBorder="1" applyAlignment="1">
      <alignment horizontal="right"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1" xfId="0" applyFont="1" applyBorder="1" applyAlignment="1">
      <alignment horizontal="center"/>
    </xf>
    <xf numFmtId="0" fontId="1" fillId="0" borderId="0" xfId="0" applyFont="1"/>
    <xf numFmtId="0" fontId="1" fillId="0" borderId="1" xfId="0" applyFont="1" applyBorder="1" applyAlignment="1">
      <alignment horizontal="center"/>
    </xf>
    <xf numFmtId="49" fontId="1" fillId="0" borderId="1" xfId="5" applyNumberFormat="1" applyBorder="1" applyAlignment="1">
      <alignment horizontal="center"/>
    </xf>
    <xf numFmtId="49" fontId="1" fillId="0" borderId="1" xfId="5" applyNumberFormat="1" applyFont="1" applyBorder="1" applyAlignment="1">
      <alignment horizontal="center"/>
    </xf>
    <xf numFmtId="49" fontId="0" fillId="0" borderId="1" xfId="0" applyNumberFormat="1" applyBorder="1" applyAlignment="1">
      <alignment horizontal="center"/>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49" fontId="1" fillId="0" borderId="1" xfId="5" applyNumberFormat="1" applyFont="1" applyBorder="1" applyAlignment="1">
      <alignment horizontal="center" vertical="center"/>
    </xf>
    <xf numFmtId="49" fontId="0" fillId="0" borderId="1" xfId="0" applyNumberFormat="1" applyBorder="1" applyAlignment="1">
      <alignment horizontal="center" vertical="center"/>
    </xf>
    <xf numFmtId="9" fontId="16" fillId="0" borderId="1" xfId="4" applyNumberFormat="1" applyFont="1" applyBorder="1" applyAlignment="1">
      <alignment horizontal="center" vertical="center"/>
    </xf>
    <xf numFmtId="9" fontId="1" fillId="0" borderId="12"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2" fontId="1" fillId="0" borderId="12" xfId="0" applyNumberFormat="1" applyFont="1" applyBorder="1"/>
    <xf numFmtId="168" fontId="0" fillId="0" borderId="1" xfId="0" applyNumberFormat="1" applyBorder="1" applyAlignment="1">
      <alignment horizontal="right"/>
    </xf>
    <xf numFmtId="168" fontId="0" fillId="2" borderId="1" xfId="0" applyNumberFormat="1" applyFill="1" applyBorder="1" applyAlignment="1">
      <alignment horizontal="right"/>
    </xf>
    <xf numFmtId="166" fontId="52" fillId="0" borderId="1" xfId="0" applyNumberFormat="1" applyFont="1" applyBorder="1" applyAlignment="1">
      <alignment horizontal="right" wrapText="1"/>
    </xf>
    <xf numFmtId="0" fontId="20" fillId="4" borderId="0" xfId="3" applyFill="1" applyAlignment="1" applyProtection="1"/>
    <xf numFmtId="0" fontId="51" fillId="4" borderId="0" xfId="5" applyFont="1" applyFill="1" applyAlignment="1">
      <alignment horizontal="center"/>
    </xf>
    <xf numFmtId="0" fontId="11" fillId="0" borderId="1" xfId="5" applyFont="1" applyBorder="1" applyAlignment="1">
      <alignment horizontal="left" vertical="top" wrapText="1"/>
    </xf>
    <xf numFmtId="0" fontId="20" fillId="0" borderId="1" xfId="3" applyFont="1" applyBorder="1" applyAlignment="1" applyProtection="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applyAlignment="1"/>
    <xf numFmtId="0" fontId="1" fillId="0" borderId="8" xfId="0" applyFont="1" applyBorder="1" applyAlignment="1"/>
    <xf numFmtId="0" fontId="20" fillId="0" borderId="1" xfId="3" applyBorder="1" applyAlignment="1" applyProtection="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Border="1" applyAlignment="1">
      <alignment horizontal="left" vertical="top"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22" xfId="0" applyFont="1" applyBorder="1" applyAlignment="1">
      <alignment horizontal="center" wrapText="1"/>
    </xf>
    <xf numFmtId="0" fontId="1" fillId="0" borderId="12" xfId="0" applyFont="1" applyBorder="1" applyAlignment="1">
      <alignment horizontal="center"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5" applyNumberFormat="1" applyFont="1" applyBorder="1" applyAlignment="1">
      <alignment horizontal="center" vertical="center"/>
    </xf>
    <xf numFmtId="49" fontId="1" fillId="0" borderId="5" xfId="5"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0"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42" fillId="0" borderId="0" xfId="0" applyFont="1" applyAlignment="1">
      <alignment vertical="center" wrapText="1"/>
    </xf>
    <xf numFmtId="0" fontId="43" fillId="0" borderId="0" xfId="0" applyFont="1" applyAlignment="1">
      <alignment horizontal="left" vertical="center" wrapText="1"/>
    </xf>
    <xf numFmtId="0" fontId="48" fillId="0" borderId="0" xfId="0" applyFont="1" applyAlignment="1">
      <alignment vertical="center" wrapText="1"/>
    </xf>
  </cellXfs>
  <cellStyles count="6">
    <cellStyle name="Comma" xfId="1" builtinId="3"/>
    <cellStyle name="Currency" xfId="2" builtinId="4"/>
    <cellStyle name="Hyperlink" xfId="3" builtinId="8"/>
    <cellStyle name="Normal" xfId="0" builtinId="0"/>
    <cellStyle name="Normal 2" xfId="5" xr:uid="{9A5F6C50-8665-47F3-998C-D7491BA66458}"/>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38</xdr:row>
      <xdr:rowOff>0</xdr:rowOff>
    </xdr:from>
    <xdr:to>
      <xdr:col>8</xdr:col>
      <xdr:colOff>466724</xdr:colOff>
      <xdr:row>55</xdr:row>
      <xdr:rowOff>95250</xdr:rowOff>
    </xdr:to>
    <xdr:pic>
      <xdr:nvPicPr>
        <xdr:cNvPr id="2" name="Content Placeholder 6">
          <a:extLst>
            <a:ext uri="{FF2B5EF4-FFF2-40B4-BE49-F238E27FC236}">
              <a16:creationId xmlns:a16="http://schemas.microsoft.com/office/drawing/2014/main" id="{8B2D8BCF-B76A-46C9-83BA-2830D2B7D258}"/>
            </a:ext>
          </a:extLst>
        </xdr:cNvPr>
        <xdr:cNvPicPr/>
      </xdr:nvPicPr>
      <xdr:blipFill>
        <a:blip xmlns:r="http://schemas.openxmlformats.org/officeDocument/2006/relationships" r:embed="rId1"/>
        <a:stretch>
          <a:fillRect/>
        </a:stretch>
      </xdr:blipFill>
      <xdr:spPr>
        <a:xfrm>
          <a:off x="152399" y="7439025"/>
          <a:ext cx="6105525" cy="2847975"/>
        </a:xfrm>
        <a:prstGeom prst="rect">
          <a:avLst/>
        </a:prstGeom>
      </xdr:spPr>
    </xdr:pic>
    <xdr:clientData/>
  </xdr:twoCellAnchor>
  <xdr:twoCellAnchor editAs="oneCell">
    <xdr:from>
      <xdr:col>0</xdr:col>
      <xdr:colOff>95250</xdr:colOff>
      <xdr:row>55</xdr:row>
      <xdr:rowOff>104775</xdr:rowOff>
    </xdr:from>
    <xdr:to>
      <xdr:col>8</xdr:col>
      <xdr:colOff>504824</xdr:colOff>
      <xdr:row>95</xdr:row>
      <xdr:rowOff>149226</xdr:rowOff>
    </xdr:to>
    <xdr:pic>
      <xdr:nvPicPr>
        <xdr:cNvPr id="3" name="Content Placeholder 8">
          <a:extLst>
            <a:ext uri="{FF2B5EF4-FFF2-40B4-BE49-F238E27FC236}">
              <a16:creationId xmlns:a16="http://schemas.microsoft.com/office/drawing/2014/main" id="{44EC9DD4-666D-4C75-80F1-70E2C14D502B}"/>
            </a:ext>
          </a:extLst>
        </xdr:cNvPr>
        <xdr:cNvPicPr/>
      </xdr:nvPicPr>
      <xdr:blipFill>
        <a:blip xmlns:r="http://schemas.openxmlformats.org/officeDocument/2006/relationships" r:embed="rId2"/>
        <a:stretch>
          <a:fillRect/>
        </a:stretch>
      </xdr:blipFill>
      <xdr:spPr>
        <a:xfrm>
          <a:off x="95250" y="10325100"/>
          <a:ext cx="6200774" cy="6521451"/>
        </a:xfrm>
        <a:prstGeom prst="rect">
          <a:avLst/>
        </a:prstGeom>
      </xdr:spPr>
    </xdr:pic>
    <xdr:clientData/>
  </xdr:twoCellAnchor>
  <xdr:twoCellAnchor editAs="oneCell">
    <xdr:from>
      <xdr:col>0</xdr:col>
      <xdr:colOff>57151</xdr:colOff>
      <xdr:row>96</xdr:row>
      <xdr:rowOff>19050</xdr:rowOff>
    </xdr:from>
    <xdr:to>
      <xdr:col>8</xdr:col>
      <xdr:colOff>552450</xdr:colOff>
      <xdr:row>101</xdr:row>
      <xdr:rowOff>93980</xdr:rowOff>
    </xdr:to>
    <xdr:pic>
      <xdr:nvPicPr>
        <xdr:cNvPr id="4" name="Picture 3">
          <a:extLst>
            <a:ext uri="{FF2B5EF4-FFF2-40B4-BE49-F238E27FC236}">
              <a16:creationId xmlns:a16="http://schemas.microsoft.com/office/drawing/2014/main" id="{9DA65A32-381F-4636-8805-B69A2E5D7D8D}"/>
            </a:ext>
          </a:extLst>
        </xdr:cNvPr>
        <xdr:cNvPicPr/>
      </xdr:nvPicPr>
      <xdr:blipFill>
        <a:blip xmlns:r="http://schemas.openxmlformats.org/officeDocument/2006/relationships" r:embed="rId3"/>
        <a:stretch>
          <a:fillRect/>
        </a:stretch>
      </xdr:blipFill>
      <xdr:spPr>
        <a:xfrm>
          <a:off x="57151" y="16849725"/>
          <a:ext cx="6286499" cy="884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nu.edu/" TargetMode="External"/><Relationship Id="rId2" Type="http://schemas.openxmlformats.org/officeDocument/2006/relationships/hyperlink" Target="http://www.cnu.edu/institutionalresearch/statistics/" TargetMode="External"/><Relationship Id="rId1" Type="http://schemas.openxmlformats.org/officeDocument/2006/relationships/hyperlink" Target="mailto:ir@cnu.edu" TargetMode="External"/><Relationship Id="rId6" Type="http://schemas.openxmlformats.org/officeDocument/2006/relationships/printerSettings" Target="../printerSettings/printerSettings2.bin"/><Relationship Id="rId5" Type="http://schemas.openxmlformats.org/officeDocument/2006/relationships/hyperlink" Target="http://www.cnu.edu/admission/" TargetMode="External"/><Relationship Id="rId4" Type="http://schemas.openxmlformats.org/officeDocument/2006/relationships/hyperlink" Target="mailto:admit@cn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17932-EB19-486E-84C2-1FE63EA9B9A6}">
  <dimension ref="A1:C15"/>
  <sheetViews>
    <sheetView showGridLines="0" showRowColHeaders="0" tabSelected="1" showRuler="0" view="pageLayout" zoomScaleNormal="100" workbookViewId="0">
      <selection sqref="A1:C1"/>
    </sheetView>
  </sheetViews>
  <sheetFormatPr defaultColWidth="12.85546875" defaultRowHeight="18.95" customHeight="1" x14ac:dyDescent="0.2"/>
  <cols>
    <col min="1" max="1" width="9.140625" style="377" customWidth="1"/>
    <col min="2" max="2" width="46.140625" style="377" customWidth="1"/>
    <col min="3" max="3" width="9.140625" style="377" customWidth="1"/>
    <col min="4" max="256" width="12.85546875" style="377"/>
    <col min="257" max="257" width="9.140625" style="377" customWidth="1"/>
    <col min="258" max="258" width="46.140625" style="377" customWidth="1"/>
    <col min="259" max="259" width="9.140625" style="377" customWidth="1"/>
    <col min="260" max="512" width="12.85546875" style="377"/>
    <col min="513" max="513" width="9.140625" style="377" customWidth="1"/>
    <col min="514" max="514" width="46.140625" style="377" customWidth="1"/>
    <col min="515" max="515" width="9.140625" style="377" customWidth="1"/>
    <col min="516" max="768" width="12.85546875" style="377"/>
    <col min="769" max="769" width="9.140625" style="377" customWidth="1"/>
    <col min="770" max="770" width="46.140625" style="377" customWidth="1"/>
    <col min="771" max="771" width="9.140625" style="377" customWidth="1"/>
    <col min="772" max="1024" width="12.85546875" style="377"/>
    <col min="1025" max="1025" width="9.140625" style="377" customWidth="1"/>
    <col min="1026" max="1026" width="46.140625" style="377" customWidth="1"/>
    <col min="1027" max="1027" width="9.140625" style="377" customWidth="1"/>
    <col min="1028" max="1280" width="12.85546875" style="377"/>
    <col min="1281" max="1281" width="9.140625" style="377" customWidth="1"/>
    <col min="1282" max="1282" width="46.140625" style="377" customWidth="1"/>
    <col min="1283" max="1283" width="9.140625" style="377" customWidth="1"/>
    <col min="1284" max="1536" width="12.85546875" style="377"/>
    <col min="1537" max="1537" width="9.140625" style="377" customWidth="1"/>
    <col min="1538" max="1538" width="46.140625" style="377" customWidth="1"/>
    <col min="1539" max="1539" width="9.140625" style="377" customWidth="1"/>
    <col min="1540" max="1792" width="12.85546875" style="377"/>
    <col min="1793" max="1793" width="9.140625" style="377" customWidth="1"/>
    <col min="1794" max="1794" width="46.140625" style="377" customWidth="1"/>
    <col min="1795" max="1795" width="9.140625" style="377" customWidth="1"/>
    <col min="1796" max="2048" width="12.85546875" style="377"/>
    <col min="2049" max="2049" width="9.140625" style="377" customWidth="1"/>
    <col min="2050" max="2050" width="46.140625" style="377" customWidth="1"/>
    <col min="2051" max="2051" width="9.140625" style="377" customWidth="1"/>
    <col min="2052" max="2304" width="12.85546875" style="377"/>
    <col min="2305" max="2305" width="9.140625" style="377" customWidth="1"/>
    <col min="2306" max="2306" width="46.140625" style="377" customWidth="1"/>
    <col min="2307" max="2307" width="9.140625" style="377" customWidth="1"/>
    <col min="2308" max="2560" width="12.85546875" style="377"/>
    <col min="2561" max="2561" width="9.140625" style="377" customWidth="1"/>
    <col min="2562" max="2562" width="46.140625" style="377" customWidth="1"/>
    <col min="2563" max="2563" width="9.140625" style="377" customWidth="1"/>
    <col min="2564" max="2816" width="12.85546875" style="377"/>
    <col min="2817" max="2817" width="9.140625" style="377" customWidth="1"/>
    <col min="2818" max="2818" width="46.140625" style="377" customWidth="1"/>
    <col min="2819" max="2819" width="9.140625" style="377" customWidth="1"/>
    <col min="2820" max="3072" width="12.85546875" style="377"/>
    <col min="3073" max="3073" width="9.140625" style="377" customWidth="1"/>
    <col min="3074" max="3074" width="46.140625" style="377" customWidth="1"/>
    <col min="3075" max="3075" width="9.140625" style="377" customWidth="1"/>
    <col min="3076" max="3328" width="12.85546875" style="377"/>
    <col min="3329" max="3329" width="9.140625" style="377" customWidth="1"/>
    <col min="3330" max="3330" width="46.140625" style="377" customWidth="1"/>
    <col min="3331" max="3331" width="9.140625" style="377" customWidth="1"/>
    <col min="3332" max="3584" width="12.85546875" style="377"/>
    <col min="3585" max="3585" width="9.140625" style="377" customWidth="1"/>
    <col min="3586" max="3586" width="46.140625" style="377" customWidth="1"/>
    <col min="3587" max="3587" width="9.140625" style="377" customWidth="1"/>
    <col min="3588" max="3840" width="12.85546875" style="377"/>
    <col min="3841" max="3841" width="9.140625" style="377" customWidth="1"/>
    <col min="3842" max="3842" width="46.140625" style="377" customWidth="1"/>
    <col min="3843" max="3843" width="9.140625" style="377" customWidth="1"/>
    <col min="3844" max="4096" width="12.85546875" style="377"/>
    <col min="4097" max="4097" width="9.140625" style="377" customWidth="1"/>
    <col min="4098" max="4098" width="46.140625" style="377" customWidth="1"/>
    <col min="4099" max="4099" width="9.140625" style="377" customWidth="1"/>
    <col min="4100" max="4352" width="12.85546875" style="377"/>
    <col min="4353" max="4353" width="9.140625" style="377" customWidth="1"/>
    <col min="4354" max="4354" width="46.140625" style="377" customWidth="1"/>
    <col min="4355" max="4355" width="9.140625" style="377" customWidth="1"/>
    <col min="4356" max="4608" width="12.85546875" style="377"/>
    <col min="4609" max="4609" width="9.140625" style="377" customWidth="1"/>
    <col min="4610" max="4610" width="46.140625" style="377" customWidth="1"/>
    <col min="4611" max="4611" width="9.140625" style="377" customWidth="1"/>
    <col min="4612" max="4864" width="12.85546875" style="377"/>
    <col min="4865" max="4865" width="9.140625" style="377" customWidth="1"/>
    <col min="4866" max="4866" width="46.140625" style="377" customWidth="1"/>
    <col min="4867" max="4867" width="9.140625" style="377" customWidth="1"/>
    <col min="4868" max="5120" width="12.85546875" style="377"/>
    <col min="5121" max="5121" width="9.140625" style="377" customWidth="1"/>
    <col min="5122" max="5122" width="46.140625" style="377" customWidth="1"/>
    <col min="5123" max="5123" width="9.140625" style="377" customWidth="1"/>
    <col min="5124" max="5376" width="12.85546875" style="377"/>
    <col min="5377" max="5377" width="9.140625" style="377" customWidth="1"/>
    <col min="5378" max="5378" width="46.140625" style="377" customWidth="1"/>
    <col min="5379" max="5379" width="9.140625" style="377" customWidth="1"/>
    <col min="5380" max="5632" width="12.85546875" style="377"/>
    <col min="5633" max="5633" width="9.140625" style="377" customWidth="1"/>
    <col min="5634" max="5634" width="46.140625" style="377" customWidth="1"/>
    <col min="5635" max="5635" width="9.140625" style="377" customWidth="1"/>
    <col min="5636" max="5888" width="12.85546875" style="377"/>
    <col min="5889" max="5889" width="9.140625" style="377" customWidth="1"/>
    <col min="5890" max="5890" width="46.140625" style="377" customWidth="1"/>
    <col min="5891" max="5891" width="9.140625" style="377" customWidth="1"/>
    <col min="5892" max="6144" width="12.85546875" style="377"/>
    <col min="6145" max="6145" width="9.140625" style="377" customWidth="1"/>
    <col min="6146" max="6146" width="46.140625" style="377" customWidth="1"/>
    <col min="6147" max="6147" width="9.140625" style="377" customWidth="1"/>
    <col min="6148" max="6400" width="12.85546875" style="377"/>
    <col min="6401" max="6401" width="9.140625" style="377" customWidth="1"/>
    <col min="6402" max="6402" width="46.140625" style="377" customWidth="1"/>
    <col min="6403" max="6403" width="9.140625" style="377" customWidth="1"/>
    <col min="6404" max="6656" width="12.85546875" style="377"/>
    <col min="6657" max="6657" width="9.140625" style="377" customWidth="1"/>
    <col min="6658" max="6658" width="46.140625" style="377" customWidth="1"/>
    <col min="6659" max="6659" width="9.140625" style="377" customWidth="1"/>
    <col min="6660" max="6912" width="12.85546875" style="377"/>
    <col min="6913" max="6913" width="9.140625" style="377" customWidth="1"/>
    <col min="6914" max="6914" width="46.140625" style="377" customWidth="1"/>
    <col min="6915" max="6915" width="9.140625" style="377" customWidth="1"/>
    <col min="6916" max="7168" width="12.85546875" style="377"/>
    <col min="7169" max="7169" width="9.140625" style="377" customWidth="1"/>
    <col min="7170" max="7170" width="46.140625" style="377" customWidth="1"/>
    <col min="7171" max="7171" width="9.140625" style="377" customWidth="1"/>
    <col min="7172" max="7424" width="12.85546875" style="377"/>
    <col min="7425" max="7425" width="9.140625" style="377" customWidth="1"/>
    <col min="7426" max="7426" width="46.140625" style="377" customWidth="1"/>
    <col min="7427" max="7427" width="9.140625" style="377" customWidth="1"/>
    <col min="7428" max="7680" width="12.85546875" style="377"/>
    <col min="7681" max="7681" width="9.140625" style="377" customWidth="1"/>
    <col min="7682" max="7682" width="46.140625" style="377" customWidth="1"/>
    <col min="7683" max="7683" width="9.140625" style="377" customWidth="1"/>
    <col min="7684" max="7936" width="12.85546875" style="377"/>
    <col min="7937" max="7937" width="9.140625" style="377" customWidth="1"/>
    <col min="7938" max="7938" width="46.140625" style="377" customWidth="1"/>
    <col min="7939" max="7939" width="9.140625" style="377" customWidth="1"/>
    <col min="7940" max="8192" width="12.85546875" style="377"/>
    <col min="8193" max="8193" width="9.140625" style="377" customWidth="1"/>
    <col min="8194" max="8194" width="46.140625" style="377" customWidth="1"/>
    <col min="8195" max="8195" width="9.140625" style="377" customWidth="1"/>
    <col min="8196" max="8448" width="12.85546875" style="377"/>
    <col min="8449" max="8449" width="9.140625" style="377" customWidth="1"/>
    <col min="8450" max="8450" width="46.140625" style="377" customWidth="1"/>
    <col min="8451" max="8451" width="9.140625" style="377" customWidth="1"/>
    <col min="8452" max="8704" width="12.85546875" style="377"/>
    <col min="8705" max="8705" width="9.140625" style="377" customWidth="1"/>
    <col min="8706" max="8706" width="46.140625" style="377" customWidth="1"/>
    <col min="8707" max="8707" width="9.140625" style="377" customWidth="1"/>
    <col min="8708" max="8960" width="12.85546875" style="377"/>
    <col min="8961" max="8961" width="9.140625" style="377" customWidth="1"/>
    <col min="8962" max="8962" width="46.140625" style="377" customWidth="1"/>
    <col min="8963" max="8963" width="9.140625" style="377" customWidth="1"/>
    <col min="8964" max="9216" width="12.85546875" style="377"/>
    <col min="9217" max="9217" width="9.140625" style="377" customWidth="1"/>
    <col min="9218" max="9218" width="46.140625" style="377" customWidth="1"/>
    <col min="9219" max="9219" width="9.140625" style="377" customWidth="1"/>
    <col min="9220" max="9472" width="12.85546875" style="377"/>
    <col min="9473" max="9473" width="9.140625" style="377" customWidth="1"/>
    <col min="9474" max="9474" width="46.140625" style="377" customWidth="1"/>
    <col min="9475" max="9475" width="9.140625" style="377" customWidth="1"/>
    <col min="9476" max="9728" width="12.85546875" style="377"/>
    <col min="9729" max="9729" width="9.140625" style="377" customWidth="1"/>
    <col min="9730" max="9730" width="46.140625" style="377" customWidth="1"/>
    <col min="9731" max="9731" width="9.140625" style="377" customWidth="1"/>
    <col min="9732" max="9984" width="12.85546875" style="377"/>
    <col min="9985" max="9985" width="9.140625" style="377" customWidth="1"/>
    <col min="9986" max="9986" width="46.140625" style="377" customWidth="1"/>
    <col min="9987" max="9987" width="9.140625" style="377" customWidth="1"/>
    <col min="9988" max="10240" width="12.85546875" style="377"/>
    <col min="10241" max="10241" width="9.140625" style="377" customWidth="1"/>
    <col min="10242" max="10242" width="46.140625" style="377" customWidth="1"/>
    <col min="10243" max="10243" width="9.140625" style="377" customWidth="1"/>
    <col min="10244" max="10496" width="12.85546875" style="377"/>
    <col min="10497" max="10497" width="9.140625" style="377" customWidth="1"/>
    <col min="10498" max="10498" width="46.140625" style="377" customWidth="1"/>
    <col min="10499" max="10499" width="9.140625" style="377" customWidth="1"/>
    <col min="10500" max="10752" width="12.85546875" style="377"/>
    <col min="10753" max="10753" width="9.140625" style="377" customWidth="1"/>
    <col min="10754" max="10754" width="46.140625" style="377" customWidth="1"/>
    <col min="10755" max="10755" width="9.140625" style="377" customWidth="1"/>
    <col min="10756" max="11008" width="12.85546875" style="377"/>
    <col min="11009" max="11009" width="9.140625" style="377" customWidth="1"/>
    <col min="11010" max="11010" width="46.140625" style="377" customWidth="1"/>
    <col min="11011" max="11011" width="9.140625" style="377" customWidth="1"/>
    <col min="11012" max="11264" width="12.85546875" style="377"/>
    <col min="11265" max="11265" width="9.140625" style="377" customWidth="1"/>
    <col min="11266" max="11266" width="46.140625" style="377" customWidth="1"/>
    <col min="11267" max="11267" width="9.140625" style="377" customWidth="1"/>
    <col min="11268" max="11520" width="12.85546875" style="377"/>
    <col min="11521" max="11521" width="9.140625" style="377" customWidth="1"/>
    <col min="11522" max="11522" width="46.140625" style="377" customWidth="1"/>
    <col min="11523" max="11523" width="9.140625" style="377" customWidth="1"/>
    <col min="11524" max="11776" width="12.85546875" style="377"/>
    <col min="11777" max="11777" width="9.140625" style="377" customWidth="1"/>
    <col min="11778" max="11778" width="46.140625" style="377" customWidth="1"/>
    <col min="11779" max="11779" width="9.140625" style="377" customWidth="1"/>
    <col min="11780" max="12032" width="12.85546875" style="377"/>
    <col min="12033" max="12033" width="9.140625" style="377" customWidth="1"/>
    <col min="12034" max="12034" width="46.140625" style="377" customWidth="1"/>
    <col min="12035" max="12035" width="9.140625" style="377" customWidth="1"/>
    <col min="12036" max="12288" width="12.85546875" style="377"/>
    <col min="12289" max="12289" width="9.140625" style="377" customWidth="1"/>
    <col min="12290" max="12290" width="46.140625" style="377" customWidth="1"/>
    <col min="12291" max="12291" width="9.140625" style="377" customWidth="1"/>
    <col min="12292" max="12544" width="12.85546875" style="377"/>
    <col min="12545" max="12545" width="9.140625" style="377" customWidth="1"/>
    <col min="12546" max="12546" width="46.140625" style="377" customWidth="1"/>
    <col min="12547" max="12547" width="9.140625" style="377" customWidth="1"/>
    <col min="12548" max="12800" width="12.85546875" style="377"/>
    <col min="12801" max="12801" width="9.140625" style="377" customWidth="1"/>
    <col min="12802" max="12802" width="46.140625" style="377" customWidth="1"/>
    <col min="12803" max="12803" width="9.140625" style="377" customWidth="1"/>
    <col min="12804" max="13056" width="12.85546875" style="377"/>
    <col min="13057" max="13057" width="9.140625" style="377" customWidth="1"/>
    <col min="13058" max="13058" width="46.140625" style="377" customWidth="1"/>
    <col min="13059" max="13059" width="9.140625" style="377" customWidth="1"/>
    <col min="13060" max="13312" width="12.85546875" style="377"/>
    <col min="13313" max="13313" width="9.140625" style="377" customWidth="1"/>
    <col min="13314" max="13314" width="46.140625" style="377" customWidth="1"/>
    <col min="13315" max="13315" width="9.140625" style="377" customWidth="1"/>
    <col min="13316" max="13568" width="12.85546875" style="377"/>
    <col min="13569" max="13569" width="9.140625" style="377" customWidth="1"/>
    <col min="13570" max="13570" width="46.140625" style="377" customWidth="1"/>
    <col min="13571" max="13571" width="9.140625" style="377" customWidth="1"/>
    <col min="13572" max="13824" width="12.85546875" style="377"/>
    <col min="13825" max="13825" width="9.140625" style="377" customWidth="1"/>
    <col min="13826" max="13826" width="46.140625" style="377" customWidth="1"/>
    <col min="13827" max="13827" width="9.140625" style="377" customWidth="1"/>
    <col min="13828" max="14080" width="12.85546875" style="377"/>
    <col min="14081" max="14081" width="9.140625" style="377" customWidth="1"/>
    <col min="14082" max="14082" width="46.140625" style="377" customWidth="1"/>
    <col min="14083" max="14083" width="9.140625" style="377" customWidth="1"/>
    <col min="14084" max="14336" width="12.85546875" style="377"/>
    <col min="14337" max="14337" width="9.140625" style="377" customWidth="1"/>
    <col min="14338" max="14338" width="46.140625" style="377" customWidth="1"/>
    <col min="14339" max="14339" width="9.140625" style="377" customWidth="1"/>
    <col min="14340" max="14592" width="12.85546875" style="377"/>
    <col min="14593" max="14593" width="9.140625" style="377" customWidth="1"/>
    <col min="14594" max="14594" width="46.140625" style="377" customWidth="1"/>
    <col min="14595" max="14595" width="9.140625" style="377" customWidth="1"/>
    <col min="14596" max="14848" width="12.85546875" style="377"/>
    <col min="14849" max="14849" width="9.140625" style="377" customWidth="1"/>
    <col min="14850" max="14850" width="46.140625" style="377" customWidth="1"/>
    <col min="14851" max="14851" width="9.140625" style="377" customWidth="1"/>
    <col min="14852" max="15104" width="12.85546875" style="377"/>
    <col min="15105" max="15105" width="9.140625" style="377" customWidth="1"/>
    <col min="15106" max="15106" width="46.140625" style="377" customWidth="1"/>
    <col min="15107" max="15107" width="9.140625" style="377" customWidth="1"/>
    <col min="15108" max="15360" width="12.85546875" style="377"/>
    <col min="15361" max="15361" width="9.140625" style="377" customWidth="1"/>
    <col min="15362" max="15362" width="46.140625" style="377" customWidth="1"/>
    <col min="15363" max="15363" width="9.140625" style="377" customWidth="1"/>
    <col min="15364" max="15616" width="12.85546875" style="377"/>
    <col min="15617" max="15617" width="9.140625" style="377" customWidth="1"/>
    <col min="15618" max="15618" width="46.140625" style="377" customWidth="1"/>
    <col min="15619" max="15619" width="9.140625" style="377" customWidth="1"/>
    <col min="15620" max="15872" width="12.85546875" style="377"/>
    <col min="15873" max="15873" width="9.140625" style="377" customWidth="1"/>
    <col min="15874" max="15874" width="46.140625" style="377" customWidth="1"/>
    <col min="15875" max="15875" width="9.140625" style="377" customWidth="1"/>
    <col min="15876" max="16128" width="12.85546875" style="377"/>
    <col min="16129" max="16129" width="9.140625" style="377" customWidth="1"/>
    <col min="16130" max="16130" width="46.140625" style="377" customWidth="1"/>
    <col min="16131" max="16131" width="9.140625" style="377" customWidth="1"/>
    <col min="16132" max="16384" width="12.85546875" style="377"/>
  </cols>
  <sheetData>
    <row r="1" spans="1:3" ht="26.25" customHeight="1" x14ac:dyDescent="0.35">
      <c r="A1" s="433" t="s">
        <v>1095</v>
      </c>
      <c r="B1" s="433"/>
      <c r="C1" s="433"/>
    </row>
    <row r="2" spans="1:3" ht="27.95" customHeight="1" x14ac:dyDescent="0.35">
      <c r="A2" s="433" t="s">
        <v>1096</v>
      </c>
      <c r="B2" s="433"/>
      <c r="C2" s="433"/>
    </row>
    <row r="4" spans="1:3" ht="18.95" customHeight="1" x14ac:dyDescent="0.2">
      <c r="B4" s="432" t="s">
        <v>201</v>
      </c>
      <c r="C4" s="432"/>
    </row>
    <row r="5" spans="1:3" ht="18.95" customHeight="1" x14ac:dyDescent="0.2">
      <c r="B5" s="432" t="s">
        <v>1097</v>
      </c>
      <c r="C5" s="432"/>
    </row>
    <row r="6" spans="1:3" ht="18.95" customHeight="1" x14ac:dyDescent="0.2">
      <c r="B6" s="432" t="s">
        <v>1098</v>
      </c>
      <c r="C6" s="432"/>
    </row>
    <row r="7" spans="1:3" ht="18.95" customHeight="1" x14ac:dyDescent="0.2">
      <c r="B7" s="432" t="s">
        <v>1099</v>
      </c>
      <c r="C7" s="432"/>
    </row>
    <row r="8" spans="1:3" ht="18.95" customHeight="1" x14ac:dyDescent="0.2">
      <c r="B8" s="432" t="s">
        <v>1100</v>
      </c>
      <c r="C8" s="432"/>
    </row>
    <row r="9" spans="1:3" ht="18.95" customHeight="1" x14ac:dyDescent="0.2">
      <c r="B9" s="432" t="s">
        <v>1101</v>
      </c>
      <c r="C9" s="432"/>
    </row>
    <row r="10" spans="1:3" ht="18.95" customHeight="1" x14ac:dyDescent="0.2">
      <c r="B10" s="432" t="s">
        <v>1102</v>
      </c>
      <c r="C10" s="432"/>
    </row>
    <row r="11" spans="1:3" ht="18.95" customHeight="1" x14ac:dyDescent="0.2">
      <c r="B11" s="432" t="s">
        <v>1103</v>
      </c>
      <c r="C11" s="432"/>
    </row>
    <row r="12" spans="1:3" ht="18.95" customHeight="1" x14ac:dyDescent="0.2">
      <c r="B12" s="432" t="s">
        <v>1104</v>
      </c>
      <c r="C12" s="432"/>
    </row>
    <row r="13" spans="1:3" ht="18.95" customHeight="1" x14ac:dyDescent="0.2">
      <c r="B13" s="432" t="s">
        <v>1105</v>
      </c>
      <c r="C13" s="432"/>
    </row>
    <row r="14" spans="1:3" ht="18.95" customHeight="1" x14ac:dyDescent="0.2">
      <c r="B14" s="432" t="s">
        <v>429</v>
      </c>
      <c r="C14" s="432"/>
    </row>
    <row r="15" spans="1:3" ht="18.95" customHeight="1" x14ac:dyDescent="0.2">
      <c r="B15" s="378" t="s">
        <v>1106</v>
      </c>
    </row>
  </sheetData>
  <mergeCells count="13">
    <mergeCell ref="B14:C14"/>
    <mergeCell ref="B8:C8"/>
    <mergeCell ref="B9:C9"/>
    <mergeCell ref="B10:C10"/>
    <mergeCell ref="B11:C11"/>
    <mergeCell ref="B12:C12"/>
    <mergeCell ref="B13:C13"/>
    <mergeCell ref="B7:C7"/>
    <mergeCell ref="A1:C1"/>
    <mergeCell ref="A2:C2"/>
    <mergeCell ref="B4:C4"/>
    <mergeCell ref="B5:C5"/>
    <mergeCell ref="B6:C6"/>
  </mergeCells>
  <hyperlinks>
    <hyperlink ref="B5" location="'CDS-B'!A1" display="B. Enrollment and Persistence" xr:uid="{AF8EFF66-0904-49FC-8109-392621A9B84A}"/>
    <hyperlink ref="B6" location="'CDS-C'!A1" display="C. First-time, First-year (Freshman) Admission" xr:uid="{A7F8BE2A-7C5B-43FD-B4CB-85A8470BD633}"/>
    <hyperlink ref="B7" location="'CDS-D'!A1" display="D. Transfer Admission" xr:uid="{0584B7C8-E6AE-4999-AFA6-246A098AF066}"/>
    <hyperlink ref="B8" location="'CDS-E'!A1" display="E. Academic Offerings and Policies" xr:uid="{E649A9C8-4984-4CD0-9209-9C94A7FDA001}"/>
    <hyperlink ref="B9" location="'CDS-F'!A1" display="F. Studnet Life" xr:uid="{49AD4EC6-2A31-4FEB-AC41-E1E53BA420E8}"/>
    <hyperlink ref="B10" location="'CDS-G'!A1" display="G. Annual Expenses" xr:uid="{D7F58C0D-9371-4851-876E-7B7D5F1762CB}"/>
    <hyperlink ref="B11" location="'CDS-H'!A1" display="H. Financial Aid" xr:uid="{9FE6A67D-8A52-47E6-BCD2-F303513524BC}"/>
    <hyperlink ref="B12" location="'CDS-I'!A1" display="I. Instructional Faculty and Class Size" xr:uid="{512AADFB-9D47-43DD-829A-69F87673CEB0}"/>
    <hyperlink ref="B13" location="'CDS-J'!A1" display="J. Degrees Conferred" xr:uid="{E298453A-3C77-4165-B0B2-F54EA91536A7}"/>
    <hyperlink ref="B14" location="'CDS Definitions'!A1" display="Common Data Set Definitions" xr:uid="{FF532243-0FAC-4DDE-A7B1-2DF58C2A7167}"/>
    <hyperlink ref="B15" location="'CDS Changes'!A1" display="CDS Changes" xr:uid="{1B014884-372F-4610-B9A3-2D15EC3AA42C}"/>
    <hyperlink ref="B4" location="'CDS-A'!A1" display="A.  General Information" xr:uid="{80EC7899-4F44-4B32-8C3E-959400FC1F16}"/>
    <hyperlink ref="B4:C4" location="'CDS-A'!A1" display="A.  General Information" xr:uid="{F91275C3-2D5B-420E-8245-5937A2F29CB6}"/>
    <hyperlink ref="B5:C5" location="'CDS-B'!A1" display="B. Enrollment and Persistence" xr:uid="{E4EF60D9-0186-4808-AFBA-E0D6F3164EC3}"/>
    <hyperlink ref="B6:C6" location="'CDS-C'!A1" display="C. First-time, First-year (Freshman) Admission" xr:uid="{E11DE1DD-4670-49FF-B861-39C4C46FD699}"/>
    <hyperlink ref="B7:C7" location="'CDS-D'!A1" display="D. Transfer Admission" xr:uid="{3E426E41-8CED-4648-96FF-4EEF749675FA}"/>
    <hyperlink ref="B8:C8" location="'CDS-E'!A1" display="E. Academic Offerings and Policies" xr:uid="{515589DA-A156-4EE0-9F86-CFCC2878AC93}"/>
    <hyperlink ref="B9:C9" location="'CDS-F'!A1" display="F. Student Life" xr:uid="{E24E183D-1347-4F42-826A-EFC4D59E73B7}"/>
    <hyperlink ref="B10:C10" location="'CDS-G'!A1" display="G. Annual Expenses" xr:uid="{DC802B5C-BAA3-4C28-8435-7585BDB7C04C}"/>
    <hyperlink ref="B11:C11" location="'CDS-H'!A1" display="H. Financial Aid" xr:uid="{097DA43F-AB33-4650-A9AC-26F64BA13DBC}"/>
    <hyperlink ref="B12:C12" location="'CDS-I'!A1" display="I. Instructional Faculty and Class Size" xr:uid="{BBF05709-0D79-450F-975C-87B974420F5D}"/>
    <hyperlink ref="B13:C13" location="'CDS-J'!A1" display="J. Degrees Conferred" xr:uid="{EE21EAED-5AF3-42BE-87F6-D2E8F2EA0DFC}"/>
    <hyperlink ref="B14:C14" location="'CDS Definitions'!A1" display="Common Data Set Definitions" xr:uid="{DA15CB8C-012D-4D4C-8641-11B3615CB0B8}"/>
  </hyperlinks>
  <pageMargins left="0.7" right="0.7" top="0.75" bottom="0.75" header="0.3" footer="0.3"/>
  <pageSetup scale="75" orientation="portrait" r:id="rId1"/>
  <headerFooter>
    <oddFooter>&amp;R7-5-23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style="173" customWidth="1"/>
    <col min="3" max="3" width="10.7109375" style="173" customWidth="1"/>
    <col min="4" max="11" width="9" style="173" customWidth="1"/>
    <col min="12" max="12" width="9.140625" style="173" customWidth="1"/>
    <col min="13" max="16384" width="0" style="173" hidden="1"/>
  </cols>
  <sheetData>
    <row r="1" spans="1:17" ht="18" x14ac:dyDescent="0.2">
      <c r="A1" s="438" t="s">
        <v>148</v>
      </c>
      <c r="B1" s="438"/>
      <c r="C1" s="438"/>
      <c r="D1" s="438"/>
      <c r="E1" s="438"/>
      <c r="F1" s="438"/>
      <c r="G1" s="438"/>
      <c r="H1" s="438"/>
      <c r="I1" s="438"/>
      <c r="J1" s="438"/>
      <c r="K1" s="438"/>
    </row>
    <row r="2" spans="1:17" x14ac:dyDescent="0.2"/>
    <row r="3" spans="1:17" ht="42" customHeight="1" x14ac:dyDescent="0.2">
      <c r="A3" s="3" t="s">
        <v>177</v>
      </c>
      <c r="B3" s="654" t="s">
        <v>1079</v>
      </c>
      <c r="C3" s="655"/>
      <c r="D3" s="655"/>
      <c r="E3" s="655"/>
      <c r="F3" s="655"/>
      <c r="G3" s="655"/>
      <c r="H3" s="655"/>
      <c r="I3" s="655"/>
      <c r="J3" s="655"/>
      <c r="K3" s="655"/>
    </row>
    <row r="4" spans="1:17" ht="66" customHeight="1" x14ac:dyDescent="0.2">
      <c r="B4" s="647" t="s">
        <v>769</v>
      </c>
      <c r="C4" s="647"/>
      <c r="D4" s="647"/>
      <c r="E4" s="647"/>
      <c r="F4" s="647"/>
      <c r="G4" s="647"/>
      <c r="H4" s="647"/>
      <c r="I4" s="647"/>
      <c r="J4" s="647"/>
      <c r="K4" s="647"/>
    </row>
    <row r="5" spans="1:17" s="333" customFormat="1" x14ac:dyDescent="0.2">
      <c r="B5" s="108"/>
      <c r="C5" s="109"/>
      <c r="D5" s="107"/>
      <c r="E5" s="107"/>
      <c r="F5" s="107"/>
      <c r="G5" s="107"/>
      <c r="H5" s="107"/>
      <c r="I5" s="110"/>
      <c r="J5" s="108" t="s">
        <v>831</v>
      </c>
      <c r="K5" s="108" t="s">
        <v>832</v>
      </c>
    </row>
    <row r="6" spans="1:17" s="334" customFormat="1" ht="55.5" customHeight="1" x14ac:dyDescent="0.2">
      <c r="B6" s="169"/>
      <c r="C6" s="647" t="s">
        <v>824</v>
      </c>
      <c r="D6" s="647"/>
      <c r="E6" s="647"/>
      <c r="F6" s="647"/>
      <c r="G6" s="647"/>
      <c r="H6" s="647"/>
      <c r="I6" s="647"/>
      <c r="J6" s="111" t="s">
        <v>833</v>
      </c>
      <c r="K6" s="111" t="s">
        <v>834</v>
      </c>
    </row>
    <row r="7" spans="1:17" s="334" customFormat="1" ht="46.5" customHeight="1" x14ac:dyDescent="0.2">
      <c r="B7" s="169"/>
      <c r="C7" s="647" t="s">
        <v>825</v>
      </c>
      <c r="D7" s="647"/>
      <c r="E7" s="647"/>
      <c r="F7" s="647"/>
      <c r="G7" s="647"/>
      <c r="H7" s="647"/>
      <c r="I7" s="647"/>
      <c r="J7" s="111" t="s">
        <v>833</v>
      </c>
      <c r="K7" s="111" t="s">
        <v>450</v>
      </c>
    </row>
    <row r="8" spans="1:17" s="334" customFormat="1" ht="24.75" customHeight="1" x14ac:dyDescent="0.2">
      <c r="B8" s="169"/>
      <c r="C8" s="647" t="s">
        <v>826</v>
      </c>
      <c r="D8" s="647"/>
      <c r="E8" s="647"/>
      <c r="F8" s="647"/>
      <c r="G8" s="647"/>
      <c r="H8" s="647"/>
      <c r="I8" s="647"/>
      <c r="J8" s="111" t="s">
        <v>833</v>
      </c>
      <c r="K8" s="111" t="s">
        <v>835</v>
      </c>
    </row>
    <row r="9" spans="1:17" s="334" customFormat="1" ht="25.5" customHeight="1" x14ac:dyDescent="0.2">
      <c r="B9" s="169"/>
      <c r="C9" s="647" t="s">
        <v>827</v>
      </c>
      <c r="D9" s="647"/>
      <c r="E9" s="647"/>
      <c r="F9" s="647"/>
      <c r="G9" s="647"/>
      <c r="H9" s="647"/>
      <c r="I9" s="647"/>
      <c r="J9" s="111" t="s">
        <v>833</v>
      </c>
      <c r="K9" s="111" t="s">
        <v>833</v>
      </c>
    </row>
    <row r="10" spans="1:17" s="334" customFormat="1" x14ac:dyDescent="0.2">
      <c r="B10" s="169"/>
      <c r="C10" s="647" t="s">
        <v>828</v>
      </c>
      <c r="D10" s="647"/>
      <c r="E10" s="647"/>
      <c r="F10" s="647"/>
      <c r="G10" s="647"/>
      <c r="H10" s="647"/>
      <c r="I10" s="647"/>
      <c r="J10" s="111" t="s">
        <v>835</v>
      </c>
      <c r="K10" s="111" t="s">
        <v>833</v>
      </c>
    </row>
    <row r="11" spans="1:17" s="334" customFormat="1" x14ac:dyDescent="0.2">
      <c r="B11" s="169"/>
      <c r="C11" s="647" t="s">
        <v>829</v>
      </c>
      <c r="D11" s="647"/>
      <c r="E11" s="647"/>
      <c r="F11" s="647"/>
      <c r="G11" s="647"/>
      <c r="H11" s="647"/>
      <c r="I11" s="647"/>
      <c r="J11" s="111" t="s">
        <v>833</v>
      </c>
      <c r="K11" s="111" t="s">
        <v>833</v>
      </c>
    </row>
    <row r="12" spans="1:17" s="334" customFormat="1" x14ac:dyDescent="0.2">
      <c r="B12" s="169"/>
      <c r="C12" s="647" t="s">
        <v>830</v>
      </c>
      <c r="D12" s="647"/>
      <c r="E12" s="647"/>
      <c r="F12" s="647"/>
      <c r="G12" s="647"/>
      <c r="H12" s="647"/>
      <c r="I12" s="647"/>
      <c r="J12" s="111" t="s">
        <v>833</v>
      </c>
      <c r="K12" s="111" t="s">
        <v>835</v>
      </c>
    </row>
    <row r="13" spans="1:17" ht="12.75" customHeight="1" x14ac:dyDescent="0.2">
      <c r="B13" s="75"/>
      <c r="C13" s="75"/>
      <c r="D13" s="75"/>
      <c r="E13" s="75"/>
      <c r="F13" s="75"/>
      <c r="G13" s="75"/>
      <c r="H13" s="75"/>
      <c r="I13" s="75"/>
      <c r="J13" s="75"/>
      <c r="K13" s="75"/>
      <c r="Q13" s="125"/>
    </row>
    <row r="14" spans="1:17" s="296" customFormat="1" ht="25.5" customHeight="1" x14ac:dyDescent="0.2">
      <c r="B14" s="648" t="s">
        <v>836</v>
      </c>
      <c r="C14" s="649"/>
      <c r="D14" s="649"/>
      <c r="E14" s="649"/>
      <c r="F14" s="649"/>
      <c r="G14" s="649"/>
      <c r="H14" s="649"/>
      <c r="I14" s="649"/>
      <c r="J14" s="649"/>
      <c r="K14" s="649"/>
    </row>
    <row r="15" spans="1:17" s="296" customFormat="1" ht="49.5" customHeight="1" x14ac:dyDescent="0.2">
      <c r="B15" s="648" t="s">
        <v>837</v>
      </c>
      <c r="C15" s="649"/>
      <c r="D15" s="649"/>
      <c r="E15" s="649"/>
      <c r="F15" s="649"/>
      <c r="G15" s="649"/>
      <c r="H15" s="649"/>
      <c r="I15" s="649"/>
      <c r="J15" s="649"/>
      <c r="K15" s="649"/>
    </row>
    <row r="16" spans="1:17" ht="25.5" customHeight="1" x14ac:dyDescent="0.2">
      <c r="B16" s="648" t="s">
        <v>789</v>
      </c>
      <c r="C16" s="648"/>
      <c r="D16" s="648"/>
      <c r="E16" s="648"/>
      <c r="F16" s="648"/>
      <c r="G16" s="648"/>
      <c r="H16" s="648"/>
      <c r="I16" s="648"/>
      <c r="J16" s="648"/>
      <c r="K16" s="648"/>
    </row>
    <row r="17" spans="1:11" ht="64.5" customHeight="1" x14ac:dyDescent="0.2">
      <c r="B17" s="648" t="s">
        <v>133</v>
      </c>
      <c r="C17" s="649"/>
      <c r="D17" s="649"/>
      <c r="E17" s="649"/>
      <c r="F17" s="649"/>
      <c r="G17" s="649"/>
      <c r="H17" s="649"/>
      <c r="I17" s="649"/>
      <c r="J17" s="649"/>
      <c r="K17" s="649"/>
    </row>
    <row r="18" spans="1:11" ht="12.75" customHeight="1" x14ac:dyDescent="0.2">
      <c r="B18" s="650" t="s">
        <v>726</v>
      </c>
      <c r="C18" s="651"/>
      <c r="D18" s="651"/>
      <c r="E18" s="651"/>
      <c r="F18" s="651"/>
      <c r="G18" s="651"/>
      <c r="H18" s="651"/>
      <c r="I18" s="651"/>
      <c r="J18" s="651"/>
      <c r="K18" s="651"/>
    </row>
    <row r="19" spans="1:11" ht="12.75" customHeight="1" x14ac:dyDescent="0.2">
      <c r="B19" s="651"/>
      <c r="C19" s="651"/>
      <c r="D19" s="651"/>
      <c r="E19" s="651"/>
      <c r="F19" s="651"/>
      <c r="G19" s="651"/>
      <c r="H19" s="651"/>
      <c r="I19" s="651"/>
      <c r="J19" s="651"/>
      <c r="K19" s="651"/>
    </row>
    <row r="20" spans="1:11" x14ac:dyDescent="0.2">
      <c r="C20" s="219"/>
      <c r="D20" s="219"/>
      <c r="E20" s="219"/>
      <c r="F20" s="219"/>
      <c r="G20" s="219"/>
      <c r="H20" s="219"/>
      <c r="I20" s="219"/>
      <c r="J20" s="219"/>
      <c r="K20" s="219"/>
    </row>
    <row r="21" spans="1:11" x14ac:dyDescent="0.2">
      <c r="A21" s="3" t="s">
        <v>177</v>
      </c>
      <c r="B21" s="621"/>
      <c r="C21" s="622"/>
      <c r="D21" s="622"/>
      <c r="E21" s="622"/>
      <c r="F21" s="622"/>
      <c r="G21" s="622"/>
      <c r="H21" s="623"/>
      <c r="I21" s="72" t="s">
        <v>149</v>
      </c>
      <c r="J21" s="72" t="s">
        <v>150</v>
      </c>
      <c r="K21" s="72" t="s">
        <v>259</v>
      </c>
    </row>
    <row r="22" spans="1:11" x14ac:dyDescent="0.2">
      <c r="A22" s="3" t="s">
        <v>177</v>
      </c>
      <c r="B22" s="335" t="s">
        <v>151</v>
      </c>
      <c r="C22" s="444" t="s">
        <v>152</v>
      </c>
      <c r="D22" s="444"/>
      <c r="E22" s="444"/>
      <c r="F22" s="444"/>
      <c r="G22" s="444"/>
      <c r="H22" s="445"/>
      <c r="I22" s="336">
        <v>291</v>
      </c>
      <c r="J22" s="336">
        <v>186</v>
      </c>
      <c r="K22" s="336">
        <f t="shared" ref="K22:K31" si="0">SUM(I22:J22)</f>
        <v>477</v>
      </c>
    </row>
    <row r="23" spans="1:11" x14ac:dyDescent="0.2">
      <c r="A23" s="3" t="s">
        <v>177</v>
      </c>
      <c r="B23" s="335" t="s">
        <v>153</v>
      </c>
      <c r="C23" s="444" t="s">
        <v>154</v>
      </c>
      <c r="D23" s="444"/>
      <c r="E23" s="444"/>
      <c r="F23" s="444"/>
      <c r="G23" s="444"/>
      <c r="H23" s="445"/>
      <c r="I23" s="336">
        <v>37</v>
      </c>
      <c r="J23" s="336">
        <v>27</v>
      </c>
      <c r="K23" s="336">
        <f t="shared" si="0"/>
        <v>64</v>
      </c>
    </row>
    <row r="24" spans="1:11" x14ac:dyDescent="0.2">
      <c r="A24" s="3" t="s">
        <v>177</v>
      </c>
      <c r="B24" s="335" t="s">
        <v>155</v>
      </c>
      <c r="C24" s="444" t="s">
        <v>156</v>
      </c>
      <c r="D24" s="444"/>
      <c r="E24" s="444"/>
      <c r="F24" s="444"/>
      <c r="G24" s="444"/>
      <c r="H24" s="445"/>
      <c r="I24" s="336">
        <v>125</v>
      </c>
      <c r="J24" s="336">
        <v>95</v>
      </c>
      <c r="K24" s="336">
        <f t="shared" si="0"/>
        <v>220</v>
      </c>
    </row>
    <row r="25" spans="1:11" x14ac:dyDescent="0.2">
      <c r="A25" s="3" t="s">
        <v>177</v>
      </c>
      <c r="B25" s="335" t="s">
        <v>157</v>
      </c>
      <c r="C25" s="444" t="s">
        <v>158</v>
      </c>
      <c r="D25" s="444"/>
      <c r="E25" s="444"/>
      <c r="F25" s="444"/>
      <c r="G25" s="444"/>
      <c r="H25" s="445"/>
      <c r="I25" s="336">
        <v>166</v>
      </c>
      <c r="J25" s="336">
        <v>91</v>
      </c>
      <c r="K25" s="336">
        <f t="shared" si="0"/>
        <v>257</v>
      </c>
    </row>
    <row r="26" spans="1:11" ht="14.25" customHeight="1" x14ac:dyDescent="0.2">
      <c r="A26" s="3" t="s">
        <v>177</v>
      </c>
      <c r="B26" s="335" t="s">
        <v>159</v>
      </c>
      <c r="C26" s="444" t="s">
        <v>160</v>
      </c>
      <c r="D26" s="444"/>
      <c r="E26" s="444"/>
      <c r="F26" s="444"/>
      <c r="G26" s="444"/>
      <c r="H26" s="445"/>
      <c r="I26" s="336">
        <v>7</v>
      </c>
      <c r="J26" s="336">
        <v>3</v>
      </c>
      <c r="K26" s="336">
        <f t="shared" si="0"/>
        <v>10</v>
      </c>
    </row>
    <row r="27" spans="1:11" ht="25.5" customHeight="1" x14ac:dyDescent="0.2">
      <c r="A27" s="3" t="s">
        <v>177</v>
      </c>
      <c r="B27" s="337" t="s">
        <v>161</v>
      </c>
      <c r="C27" s="630" t="s">
        <v>134</v>
      </c>
      <c r="D27" s="630"/>
      <c r="E27" s="630"/>
      <c r="F27" s="630"/>
      <c r="G27" s="630"/>
      <c r="H27" s="612"/>
      <c r="I27" s="336">
        <v>272</v>
      </c>
      <c r="J27" s="336">
        <v>66</v>
      </c>
      <c r="K27" s="336">
        <f t="shared" si="0"/>
        <v>338</v>
      </c>
    </row>
    <row r="28" spans="1:11" ht="26.25" customHeight="1" x14ac:dyDescent="0.2">
      <c r="A28" s="3" t="s">
        <v>177</v>
      </c>
      <c r="B28" s="337" t="s">
        <v>162</v>
      </c>
      <c r="C28" s="444" t="s">
        <v>163</v>
      </c>
      <c r="D28" s="444"/>
      <c r="E28" s="444"/>
      <c r="F28" s="444"/>
      <c r="G28" s="444"/>
      <c r="H28" s="445"/>
      <c r="I28" s="336">
        <v>19</v>
      </c>
      <c r="J28" s="336">
        <v>112</v>
      </c>
      <c r="K28" s="336">
        <f t="shared" si="0"/>
        <v>131</v>
      </c>
    </row>
    <row r="29" spans="1:11" x14ac:dyDescent="0.2">
      <c r="A29" s="3" t="s">
        <v>177</v>
      </c>
      <c r="B29" s="335" t="s">
        <v>164</v>
      </c>
      <c r="C29" s="444" t="s">
        <v>165</v>
      </c>
      <c r="D29" s="444"/>
      <c r="E29" s="444"/>
      <c r="F29" s="444"/>
      <c r="G29" s="444"/>
      <c r="H29" s="445"/>
      <c r="I29" s="336">
        <v>0</v>
      </c>
      <c r="J29" s="336">
        <v>7</v>
      </c>
      <c r="K29" s="336">
        <f t="shared" si="0"/>
        <v>7</v>
      </c>
    </row>
    <row r="30" spans="1:11" ht="25.5" customHeight="1" x14ac:dyDescent="0.2">
      <c r="A30" s="3" t="s">
        <v>177</v>
      </c>
      <c r="B30" s="335" t="s">
        <v>166</v>
      </c>
      <c r="C30" s="444" t="s">
        <v>388</v>
      </c>
      <c r="D30" s="444"/>
      <c r="E30" s="444"/>
      <c r="F30" s="444"/>
      <c r="G30" s="444"/>
      <c r="H30" s="445"/>
      <c r="I30" s="336">
        <v>0</v>
      </c>
      <c r="J30" s="336">
        <v>1</v>
      </c>
      <c r="K30" s="336">
        <f t="shared" si="0"/>
        <v>1</v>
      </c>
    </row>
    <row r="31" spans="1:11" ht="25.5" customHeight="1" x14ac:dyDescent="0.2">
      <c r="A31" s="3" t="s">
        <v>177</v>
      </c>
      <c r="B31" s="338" t="s">
        <v>196</v>
      </c>
      <c r="C31" s="522" t="s">
        <v>838</v>
      </c>
      <c r="D31" s="522"/>
      <c r="E31" s="522"/>
      <c r="F31" s="522"/>
      <c r="G31" s="522"/>
      <c r="H31" s="522"/>
      <c r="I31" s="336">
        <v>0</v>
      </c>
      <c r="J31" s="336">
        <v>0</v>
      </c>
      <c r="K31" s="336">
        <f t="shared" si="0"/>
        <v>0</v>
      </c>
    </row>
    <row r="32" spans="1:11" x14ac:dyDescent="0.2"/>
    <row r="33" spans="1:11" x14ac:dyDescent="0.2">
      <c r="A33" s="3" t="s">
        <v>178</v>
      </c>
      <c r="B33" s="561" t="s">
        <v>180</v>
      </c>
      <c r="C33" s="562"/>
      <c r="D33" s="562"/>
      <c r="E33" s="562"/>
      <c r="F33" s="562"/>
      <c r="G33" s="562"/>
      <c r="H33" s="562"/>
      <c r="I33" s="562"/>
      <c r="J33" s="562"/>
      <c r="K33" s="562"/>
    </row>
    <row r="34" spans="1:11" ht="64.5" customHeight="1" x14ac:dyDescent="0.2">
      <c r="B34" s="440" t="s">
        <v>1071</v>
      </c>
      <c r="C34" s="440"/>
      <c r="D34" s="440"/>
      <c r="E34" s="440"/>
      <c r="F34" s="440"/>
      <c r="G34" s="440"/>
      <c r="H34" s="440"/>
      <c r="I34" s="440"/>
      <c r="J34" s="440"/>
      <c r="K34" s="440"/>
    </row>
    <row r="35" spans="1:11" x14ac:dyDescent="0.2">
      <c r="B35" s="171"/>
      <c r="C35" s="171"/>
      <c r="D35" s="171"/>
      <c r="E35" s="171"/>
      <c r="F35" s="171"/>
      <c r="G35" s="171"/>
      <c r="H35" s="171"/>
      <c r="I35" s="171"/>
      <c r="J35" s="171"/>
      <c r="K35" s="171"/>
    </row>
    <row r="36" spans="1:11" s="331" customFormat="1" x14ac:dyDescent="0.2">
      <c r="A36" s="37" t="s">
        <v>178</v>
      </c>
      <c r="B36" s="656" t="s">
        <v>1070</v>
      </c>
      <c r="C36" s="656"/>
      <c r="D36" s="656"/>
      <c r="E36" s="656"/>
      <c r="F36" s="656"/>
      <c r="G36" s="339">
        <v>14</v>
      </c>
      <c r="H36" s="104" t="s">
        <v>197</v>
      </c>
      <c r="I36" s="340" t="s">
        <v>839</v>
      </c>
      <c r="J36" s="341">
        <v>4843</v>
      </c>
      <c r="K36" s="340" t="s">
        <v>840</v>
      </c>
    </row>
    <row r="37" spans="1:11" s="331" customFormat="1" x14ac:dyDescent="0.2">
      <c r="I37" s="342" t="s">
        <v>841</v>
      </c>
      <c r="J37" s="341">
        <v>353</v>
      </c>
      <c r="K37" s="340" t="s">
        <v>198</v>
      </c>
    </row>
    <row r="38" spans="1:11" ht="16.5" customHeight="1" x14ac:dyDescent="0.2">
      <c r="A38" s="3" t="s">
        <v>179</v>
      </c>
      <c r="B38" s="561" t="s">
        <v>167</v>
      </c>
      <c r="C38" s="562"/>
      <c r="D38" s="562"/>
      <c r="E38" s="562"/>
      <c r="F38" s="562"/>
      <c r="G38" s="562"/>
      <c r="H38" s="562"/>
      <c r="I38" s="562"/>
      <c r="J38" s="562"/>
      <c r="K38" s="562"/>
    </row>
    <row r="39" spans="1:11" ht="27" customHeight="1" x14ac:dyDescent="0.2">
      <c r="A39" s="3"/>
      <c r="B39" s="440" t="s">
        <v>1056</v>
      </c>
      <c r="C39" s="440"/>
      <c r="D39" s="440"/>
      <c r="E39" s="440"/>
      <c r="F39" s="440"/>
      <c r="G39" s="440"/>
      <c r="H39" s="440"/>
      <c r="I39" s="440"/>
      <c r="J39" s="440"/>
      <c r="K39" s="440"/>
    </row>
    <row r="40" spans="1:11" ht="115.5" customHeight="1" x14ac:dyDescent="0.2">
      <c r="A40" s="3"/>
      <c r="B40" s="652" t="s">
        <v>755</v>
      </c>
      <c r="C40" s="440"/>
      <c r="D40" s="440"/>
      <c r="E40" s="440"/>
      <c r="F40" s="440"/>
      <c r="G40" s="440"/>
      <c r="H40" s="440"/>
      <c r="I40" s="440"/>
      <c r="J40" s="440"/>
      <c r="K40" s="440"/>
    </row>
    <row r="41" spans="1:11" ht="93" customHeight="1" x14ac:dyDescent="0.2">
      <c r="A41" s="3"/>
      <c r="B41" s="652" t="s">
        <v>756</v>
      </c>
      <c r="C41" s="440"/>
      <c r="D41" s="440"/>
      <c r="E41" s="440"/>
      <c r="F41" s="440"/>
      <c r="G41" s="440"/>
      <c r="H41" s="440"/>
      <c r="I41" s="440"/>
      <c r="J41" s="440"/>
      <c r="K41" s="440"/>
    </row>
    <row r="42" spans="1:11" ht="68.25" customHeight="1" x14ac:dyDescent="0.2">
      <c r="A42" s="3"/>
      <c r="B42" s="440" t="s">
        <v>1057</v>
      </c>
      <c r="C42" s="440"/>
      <c r="D42" s="440"/>
      <c r="E42" s="440"/>
      <c r="F42" s="440"/>
      <c r="G42" s="440"/>
      <c r="H42" s="440"/>
      <c r="I42" s="440"/>
      <c r="J42" s="440"/>
      <c r="K42" s="440"/>
    </row>
    <row r="43" spans="1:11" x14ac:dyDescent="0.2">
      <c r="A43" s="3"/>
      <c r="B43" s="74"/>
      <c r="C43" s="74"/>
      <c r="D43" s="74"/>
      <c r="E43" s="74"/>
      <c r="F43" s="74"/>
      <c r="G43" s="74"/>
      <c r="H43" s="74"/>
      <c r="I43" s="74"/>
      <c r="J43" s="74"/>
      <c r="K43" s="74"/>
    </row>
    <row r="44" spans="1:11" x14ac:dyDescent="0.2">
      <c r="A44" s="3" t="s">
        <v>179</v>
      </c>
      <c r="B44" s="657" t="s">
        <v>417</v>
      </c>
      <c r="C44" s="540"/>
      <c r="D44" s="540"/>
      <c r="E44" s="540"/>
      <c r="F44" s="540"/>
      <c r="G44" s="540"/>
      <c r="H44" s="540"/>
      <c r="I44" s="540"/>
      <c r="J44" s="540"/>
      <c r="K44" s="540"/>
    </row>
    <row r="45" spans="1:11" x14ac:dyDescent="0.2"/>
    <row r="46" spans="1:11" x14ac:dyDescent="0.2">
      <c r="A46" s="3" t="s">
        <v>179</v>
      </c>
      <c r="B46" s="658" t="s">
        <v>418</v>
      </c>
      <c r="C46" s="658"/>
      <c r="D46" s="658"/>
      <c r="E46" s="658"/>
      <c r="F46" s="658"/>
      <c r="G46" s="658"/>
      <c r="H46" s="658"/>
      <c r="I46" s="658"/>
      <c r="J46" s="658"/>
      <c r="K46" s="658"/>
    </row>
    <row r="47" spans="1:11" x14ac:dyDescent="0.2">
      <c r="A47" s="3" t="s">
        <v>179</v>
      </c>
      <c r="B47" s="464" t="s">
        <v>168</v>
      </c>
      <c r="C47" s="464"/>
      <c r="D47" s="73" t="s">
        <v>169</v>
      </c>
      <c r="E47" s="73" t="s">
        <v>170</v>
      </c>
      <c r="F47" s="73" t="s">
        <v>171</v>
      </c>
      <c r="G47" s="73" t="s">
        <v>172</v>
      </c>
      <c r="H47" s="73" t="s">
        <v>173</v>
      </c>
      <c r="I47" s="73" t="s">
        <v>174</v>
      </c>
      <c r="J47" s="73" t="s">
        <v>175</v>
      </c>
      <c r="K47" s="73" t="s">
        <v>259</v>
      </c>
    </row>
    <row r="48" spans="1:11" x14ac:dyDescent="0.2">
      <c r="A48" s="3" t="s">
        <v>179</v>
      </c>
      <c r="B48" s="464"/>
      <c r="C48" s="464"/>
      <c r="D48" s="184">
        <v>70</v>
      </c>
      <c r="E48" s="184">
        <v>530</v>
      </c>
      <c r="F48" s="184">
        <v>233</v>
      </c>
      <c r="G48" s="184">
        <v>60</v>
      </c>
      <c r="H48" s="184">
        <v>58</v>
      </c>
      <c r="I48" s="184">
        <v>29</v>
      </c>
      <c r="J48" s="184">
        <v>0</v>
      </c>
      <c r="K48" s="184">
        <f>SUM(D48:J48)</f>
        <v>980</v>
      </c>
    </row>
    <row r="49" spans="1:11" x14ac:dyDescent="0.2">
      <c r="B49" s="653"/>
      <c r="C49" s="653"/>
    </row>
    <row r="50" spans="1:11" x14ac:dyDescent="0.2">
      <c r="A50" s="3" t="s">
        <v>179</v>
      </c>
      <c r="B50" s="464" t="s">
        <v>176</v>
      </c>
      <c r="C50" s="464"/>
      <c r="D50" s="73" t="s">
        <v>169</v>
      </c>
      <c r="E50" s="73" t="s">
        <v>170</v>
      </c>
      <c r="F50" s="73" t="s">
        <v>171</v>
      </c>
      <c r="G50" s="73" t="s">
        <v>172</v>
      </c>
      <c r="H50" s="73" t="s">
        <v>173</v>
      </c>
      <c r="I50" s="73" t="s">
        <v>174</v>
      </c>
      <c r="J50" s="73" t="s">
        <v>175</v>
      </c>
      <c r="K50" s="73" t="s">
        <v>259</v>
      </c>
    </row>
    <row r="51" spans="1:11" x14ac:dyDescent="0.2">
      <c r="A51" s="3" t="s">
        <v>179</v>
      </c>
      <c r="B51" s="464"/>
      <c r="C51" s="464"/>
      <c r="D51" s="184"/>
      <c r="E51" s="184"/>
      <c r="F51" s="184"/>
      <c r="G51" s="184"/>
      <c r="H51" s="184"/>
      <c r="I51" s="184"/>
      <c r="J51" s="184"/>
      <c r="K51" s="184">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F1"/>
    </sheetView>
  </sheetViews>
  <sheetFormatPr defaultColWidth="0" defaultRowHeight="12.75" zeroHeight="1" x14ac:dyDescent="0.2"/>
  <cols>
    <col min="1" max="1" width="3.85546875" style="172" customWidth="1"/>
    <col min="2" max="2" width="42" style="173" customWidth="1"/>
    <col min="3" max="3" width="20.140625" style="173" customWidth="1"/>
    <col min="4" max="5" width="15.42578125" style="173" customWidth="1"/>
    <col min="6" max="6" width="19.7109375" style="173" bestFit="1" customWidth="1"/>
    <col min="7" max="7" width="0.7109375" style="173" customWidth="1"/>
    <col min="8" max="16383" width="0" style="173" hidden="1"/>
    <col min="16384" max="16384" width="1.42578125" style="173" customWidth="1"/>
  </cols>
  <sheetData>
    <row r="1" spans="1:6" ht="18" x14ac:dyDescent="0.2">
      <c r="A1" s="438" t="s">
        <v>558</v>
      </c>
      <c r="B1" s="438"/>
      <c r="C1" s="438"/>
      <c r="D1" s="438"/>
      <c r="E1" s="438"/>
      <c r="F1" s="438"/>
    </row>
    <row r="2" spans="1:6" x14ac:dyDescent="0.2"/>
    <row r="3" spans="1:6" x14ac:dyDescent="0.2">
      <c r="A3" s="165" t="s">
        <v>559</v>
      </c>
      <c r="B3" s="37" t="s">
        <v>1058</v>
      </c>
    </row>
    <row r="4" spans="1:6" s="331" customFormat="1" ht="72" customHeight="1" x14ac:dyDescent="0.2">
      <c r="A4" s="161" t="s">
        <v>559</v>
      </c>
      <c r="B4" s="608" t="s">
        <v>449</v>
      </c>
      <c r="C4" s="608"/>
      <c r="D4" s="608"/>
      <c r="E4" s="608"/>
      <c r="F4" s="608"/>
    </row>
    <row r="5" spans="1:6" ht="26.25" thickBot="1" x14ac:dyDescent="0.25">
      <c r="A5" s="165" t="s">
        <v>559</v>
      </c>
      <c r="B5" s="38" t="s">
        <v>560</v>
      </c>
      <c r="C5" s="157" t="s">
        <v>561</v>
      </c>
      <c r="D5" s="157" t="s">
        <v>225</v>
      </c>
      <c r="E5" s="157" t="s">
        <v>562</v>
      </c>
      <c r="F5" s="131" t="s">
        <v>917</v>
      </c>
    </row>
    <row r="6" spans="1:6" ht="13.5" thickBot="1" x14ac:dyDescent="0.25">
      <c r="A6" s="165" t="s">
        <v>559</v>
      </c>
      <c r="B6" s="343" t="s">
        <v>563</v>
      </c>
      <c r="C6" s="344"/>
      <c r="D6" s="344"/>
      <c r="E6" s="345"/>
      <c r="F6" s="345">
        <v>1</v>
      </c>
    </row>
    <row r="7" spans="1:6" ht="13.5" thickBot="1" x14ac:dyDescent="0.25">
      <c r="A7" s="165" t="s">
        <v>559</v>
      </c>
      <c r="B7" s="346" t="s">
        <v>918</v>
      </c>
      <c r="C7" s="347"/>
      <c r="D7" s="347"/>
      <c r="E7" s="348"/>
      <c r="F7" s="348">
        <v>3</v>
      </c>
    </row>
    <row r="8" spans="1:6" ht="13.5" thickBot="1" x14ac:dyDescent="0.25">
      <c r="A8" s="165" t="s">
        <v>559</v>
      </c>
      <c r="B8" s="349" t="s">
        <v>564</v>
      </c>
      <c r="C8" s="347"/>
      <c r="D8" s="347"/>
      <c r="E8" s="348"/>
      <c r="F8" s="348">
        <v>4</v>
      </c>
    </row>
    <row r="9" spans="1:6" ht="13.5" thickBot="1" x14ac:dyDescent="0.25">
      <c r="A9" s="165" t="s">
        <v>559</v>
      </c>
      <c r="B9" s="346" t="s">
        <v>919</v>
      </c>
      <c r="C9" s="350"/>
      <c r="D9" s="350"/>
      <c r="E9" s="351"/>
      <c r="F9" s="351">
        <v>5</v>
      </c>
    </row>
    <row r="10" spans="1:6" ht="13.5" thickBot="1" x14ac:dyDescent="0.25">
      <c r="A10" s="165" t="s">
        <v>559</v>
      </c>
      <c r="B10" s="352" t="s">
        <v>714</v>
      </c>
      <c r="C10" s="350"/>
      <c r="D10" s="350"/>
      <c r="E10" s="351">
        <v>9</v>
      </c>
      <c r="F10" s="351">
        <v>9</v>
      </c>
    </row>
    <row r="11" spans="1:6" ht="13.5" thickBot="1" x14ac:dyDescent="0.25">
      <c r="A11" s="165" t="s">
        <v>559</v>
      </c>
      <c r="B11" s="352" t="s">
        <v>657</v>
      </c>
      <c r="C11" s="350"/>
      <c r="D11" s="350"/>
      <c r="E11" s="351"/>
      <c r="F11" s="351">
        <v>10</v>
      </c>
    </row>
    <row r="12" spans="1:6" ht="13.5" thickBot="1" x14ac:dyDescent="0.25">
      <c r="A12" s="165" t="s">
        <v>559</v>
      </c>
      <c r="B12" s="352" t="s">
        <v>567</v>
      </c>
      <c r="C12" s="350"/>
      <c r="D12" s="350"/>
      <c r="E12" s="351">
        <v>7</v>
      </c>
      <c r="F12" s="351">
        <v>11</v>
      </c>
    </row>
    <row r="13" spans="1:6" ht="13.5" thickBot="1" x14ac:dyDescent="0.25">
      <c r="A13" s="165" t="s">
        <v>559</v>
      </c>
      <c r="B13" s="352" t="s">
        <v>658</v>
      </c>
      <c r="C13" s="350"/>
      <c r="D13" s="350"/>
      <c r="E13" s="351"/>
      <c r="F13" s="351">
        <v>12</v>
      </c>
    </row>
    <row r="14" spans="1:6" ht="13.5" thickBot="1" x14ac:dyDescent="0.25">
      <c r="A14" s="165" t="s">
        <v>559</v>
      </c>
      <c r="B14" s="352" t="s">
        <v>568</v>
      </c>
      <c r="C14" s="350"/>
      <c r="D14" s="350"/>
      <c r="E14" s="351"/>
      <c r="F14" s="351">
        <v>13</v>
      </c>
    </row>
    <row r="15" spans="1:6" ht="13.5" thickBot="1" x14ac:dyDescent="0.25">
      <c r="A15" s="165" t="s">
        <v>559</v>
      </c>
      <c r="B15" s="352" t="s">
        <v>659</v>
      </c>
      <c r="C15" s="350"/>
      <c r="D15" s="350"/>
      <c r="E15" s="351">
        <v>2</v>
      </c>
      <c r="F15" s="351">
        <v>14</v>
      </c>
    </row>
    <row r="16" spans="1:6" ht="13.5" thickBot="1" x14ac:dyDescent="0.25">
      <c r="A16" s="165" t="s">
        <v>559</v>
      </c>
      <c r="B16" s="352" t="s">
        <v>660</v>
      </c>
      <c r="C16" s="350"/>
      <c r="D16" s="350"/>
      <c r="E16" s="351"/>
      <c r="F16" s="351">
        <v>15</v>
      </c>
    </row>
    <row r="17" spans="1:6" ht="13.5" thickBot="1" x14ac:dyDescent="0.25">
      <c r="A17" s="165" t="s">
        <v>559</v>
      </c>
      <c r="B17" s="346" t="s">
        <v>920</v>
      </c>
      <c r="C17" s="350"/>
      <c r="D17" s="350"/>
      <c r="E17" s="351">
        <v>2</v>
      </c>
      <c r="F17" s="351">
        <v>16</v>
      </c>
    </row>
    <row r="18" spans="1:6" ht="13.5" thickBot="1" x14ac:dyDescent="0.25">
      <c r="A18" s="165" t="s">
        <v>559</v>
      </c>
      <c r="B18" s="352" t="s">
        <v>661</v>
      </c>
      <c r="C18" s="350"/>
      <c r="D18" s="350"/>
      <c r="E18" s="351"/>
      <c r="F18" s="351">
        <v>19</v>
      </c>
    </row>
    <row r="19" spans="1:6" ht="13.5" thickBot="1" x14ac:dyDescent="0.25">
      <c r="A19" s="165" t="s">
        <v>559</v>
      </c>
      <c r="B19" s="352" t="s">
        <v>871</v>
      </c>
      <c r="C19" s="350"/>
      <c r="D19" s="350"/>
      <c r="E19" s="351"/>
      <c r="F19" s="351">
        <v>22</v>
      </c>
    </row>
    <row r="20" spans="1:6" ht="13.5" thickBot="1" x14ac:dyDescent="0.25">
      <c r="A20" s="165" t="s">
        <v>559</v>
      </c>
      <c r="B20" s="352" t="s">
        <v>883</v>
      </c>
      <c r="C20" s="350"/>
      <c r="D20" s="350"/>
      <c r="E20" s="351">
        <v>4</v>
      </c>
      <c r="F20" s="351">
        <v>23</v>
      </c>
    </row>
    <row r="21" spans="1:6" ht="13.5" thickBot="1" x14ac:dyDescent="0.25">
      <c r="A21" s="165" t="s">
        <v>559</v>
      </c>
      <c r="B21" s="352" t="s">
        <v>872</v>
      </c>
      <c r="C21" s="350"/>
      <c r="D21" s="350"/>
      <c r="E21" s="351"/>
      <c r="F21" s="351">
        <v>24</v>
      </c>
    </row>
    <row r="22" spans="1:6" ht="13.5" thickBot="1" x14ac:dyDescent="0.25">
      <c r="A22" s="165" t="s">
        <v>559</v>
      </c>
      <c r="B22" s="352" t="s">
        <v>873</v>
      </c>
      <c r="C22" s="350"/>
      <c r="D22" s="350"/>
      <c r="E22" s="351"/>
      <c r="F22" s="351">
        <v>25</v>
      </c>
    </row>
    <row r="23" spans="1:6" ht="13.5" thickBot="1" x14ac:dyDescent="0.25">
      <c r="A23" s="165" t="s">
        <v>559</v>
      </c>
      <c r="B23" s="352" t="s">
        <v>565</v>
      </c>
      <c r="C23" s="350"/>
      <c r="D23" s="350"/>
      <c r="E23" s="351">
        <v>15</v>
      </c>
      <c r="F23" s="351">
        <v>26</v>
      </c>
    </row>
    <row r="24" spans="1:6" ht="13.5" thickBot="1" x14ac:dyDescent="0.25">
      <c r="A24" s="165" t="s">
        <v>559</v>
      </c>
      <c r="B24" s="352" t="s">
        <v>140</v>
      </c>
      <c r="C24" s="350"/>
      <c r="D24" s="350"/>
      <c r="E24" s="351">
        <v>2</v>
      </c>
      <c r="F24" s="351">
        <v>27</v>
      </c>
    </row>
    <row r="25" spans="1:6" ht="13.5" thickBot="1" x14ac:dyDescent="0.25">
      <c r="A25" s="165" t="s">
        <v>559</v>
      </c>
      <c r="B25" s="352" t="s">
        <v>141</v>
      </c>
      <c r="C25" s="350"/>
      <c r="D25" s="350"/>
      <c r="E25" s="351"/>
      <c r="F25" s="351" t="s">
        <v>142</v>
      </c>
    </row>
    <row r="26" spans="1:6" ht="13.5" thickBot="1" x14ac:dyDescent="0.25">
      <c r="A26" s="165" t="s">
        <v>559</v>
      </c>
      <c r="B26" s="352" t="s">
        <v>569</v>
      </c>
      <c r="C26" s="350"/>
      <c r="D26" s="350"/>
      <c r="E26" s="351">
        <v>6</v>
      </c>
      <c r="F26" s="351">
        <v>30</v>
      </c>
    </row>
    <row r="27" spans="1:6" ht="13.5" thickBot="1" x14ac:dyDescent="0.25">
      <c r="A27" s="165" t="s">
        <v>559</v>
      </c>
      <c r="B27" s="352" t="s">
        <v>327</v>
      </c>
      <c r="C27" s="350"/>
      <c r="D27" s="350"/>
      <c r="E27" s="351"/>
      <c r="F27" s="351">
        <v>31</v>
      </c>
    </row>
    <row r="28" spans="1:6" ht="13.5" thickBot="1" x14ac:dyDescent="0.25">
      <c r="A28" s="165" t="s">
        <v>559</v>
      </c>
      <c r="B28" s="352" t="s">
        <v>662</v>
      </c>
      <c r="C28" s="350"/>
      <c r="D28" s="350"/>
      <c r="E28" s="351">
        <v>1</v>
      </c>
      <c r="F28" s="351">
        <v>38</v>
      </c>
    </row>
    <row r="29" spans="1:6" ht="13.5" thickBot="1" x14ac:dyDescent="0.25">
      <c r="A29" s="165" t="s">
        <v>559</v>
      </c>
      <c r="B29" s="352" t="s">
        <v>663</v>
      </c>
      <c r="C29" s="350"/>
      <c r="D29" s="350"/>
      <c r="E29" s="351"/>
      <c r="F29" s="351">
        <v>39</v>
      </c>
    </row>
    <row r="30" spans="1:6" ht="13.5" thickBot="1" x14ac:dyDescent="0.25">
      <c r="A30" s="165" t="s">
        <v>559</v>
      </c>
      <c r="B30" s="352" t="s">
        <v>328</v>
      </c>
      <c r="C30" s="350"/>
      <c r="D30" s="350"/>
      <c r="E30" s="351">
        <v>3</v>
      </c>
      <c r="F30" s="351">
        <v>40</v>
      </c>
    </row>
    <row r="31" spans="1:6" ht="13.5" thickBot="1" x14ac:dyDescent="0.25">
      <c r="A31" s="165" t="s">
        <v>559</v>
      </c>
      <c r="B31" s="352" t="s">
        <v>664</v>
      </c>
      <c r="C31" s="350"/>
      <c r="D31" s="350"/>
      <c r="E31" s="351"/>
      <c r="F31" s="351">
        <v>41</v>
      </c>
    </row>
    <row r="32" spans="1:6" ht="13.5" thickBot="1" x14ac:dyDescent="0.25">
      <c r="A32" s="165" t="s">
        <v>559</v>
      </c>
      <c r="B32" s="352" t="s">
        <v>329</v>
      </c>
      <c r="C32" s="350"/>
      <c r="D32" s="350"/>
      <c r="E32" s="351">
        <v>11</v>
      </c>
      <c r="F32" s="351">
        <v>42</v>
      </c>
    </row>
    <row r="33" spans="1:6" ht="26.25" thickBot="1" x14ac:dyDescent="0.25">
      <c r="A33" s="165" t="s">
        <v>559</v>
      </c>
      <c r="B33" s="353" t="s">
        <v>143</v>
      </c>
      <c r="C33" s="350"/>
      <c r="D33" s="350"/>
      <c r="E33" s="351"/>
      <c r="F33" s="351">
        <v>43</v>
      </c>
    </row>
    <row r="34" spans="1:6" ht="13.5" thickBot="1" x14ac:dyDescent="0.25">
      <c r="A34" s="165" t="s">
        <v>559</v>
      </c>
      <c r="B34" s="352" t="s">
        <v>665</v>
      </c>
      <c r="C34" s="350"/>
      <c r="D34" s="350"/>
      <c r="E34" s="351">
        <v>1</v>
      </c>
      <c r="F34" s="351">
        <v>44</v>
      </c>
    </row>
    <row r="35" spans="1:6" ht="13.5" thickBot="1" x14ac:dyDescent="0.25">
      <c r="A35" s="165" t="s">
        <v>559</v>
      </c>
      <c r="B35" s="352" t="s">
        <v>666</v>
      </c>
      <c r="C35" s="350"/>
      <c r="D35" s="350"/>
      <c r="E35" s="351">
        <v>14</v>
      </c>
      <c r="F35" s="351">
        <v>45</v>
      </c>
    </row>
    <row r="36" spans="1:6" ht="13.5" thickBot="1" x14ac:dyDescent="0.25">
      <c r="A36" s="165" t="s">
        <v>559</v>
      </c>
      <c r="B36" s="352" t="s">
        <v>667</v>
      </c>
      <c r="C36" s="350"/>
      <c r="D36" s="350"/>
      <c r="E36" s="351"/>
      <c r="F36" s="351">
        <v>46</v>
      </c>
    </row>
    <row r="37" spans="1:6" ht="13.5" thickBot="1" x14ac:dyDescent="0.25">
      <c r="A37" s="165" t="s">
        <v>559</v>
      </c>
      <c r="B37" s="352" t="s">
        <v>668</v>
      </c>
      <c r="C37" s="350"/>
      <c r="D37" s="350"/>
      <c r="E37" s="351"/>
      <c r="F37" s="351">
        <v>47</v>
      </c>
    </row>
    <row r="38" spans="1:6" ht="13.5" thickBot="1" x14ac:dyDescent="0.25">
      <c r="A38" s="165" t="s">
        <v>559</v>
      </c>
      <c r="B38" s="352" t="s">
        <v>669</v>
      </c>
      <c r="C38" s="350"/>
      <c r="D38" s="350"/>
      <c r="E38" s="351"/>
      <c r="F38" s="351">
        <v>48</v>
      </c>
    </row>
    <row r="39" spans="1:6" ht="13.5" thickBot="1" x14ac:dyDescent="0.25">
      <c r="A39" s="165" t="s">
        <v>559</v>
      </c>
      <c r="B39" s="352" t="s">
        <v>670</v>
      </c>
      <c r="C39" s="350"/>
      <c r="D39" s="350"/>
      <c r="E39" s="351"/>
      <c r="F39" s="351">
        <v>49</v>
      </c>
    </row>
    <row r="40" spans="1:6" ht="13.5" thickBot="1" x14ac:dyDescent="0.25">
      <c r="A40" s="165" t="s">
        <v>559</v>
      </c>
      <c r="B40" s="352" t="s">
        <v>330</v>
      </c>
      <c r="C40" s="350"/>
      <c r="D40" s="350"/>
      <c r="E40" s="351">
        <v>5</v>
      </c>
      <c r="F40" s="351">
        <v>50</v>
      </c>
    </row>
    <row r="41" spans="1:6" ht="13.5" thickBot="1" x14ac:dyDescent="0.25">
      <c r="A41" s="165" t="s">
        <v>559</v>
      </c>
      <c r="B41" s="352" t="s">
        <v>921</v>
      </c>
      <c r="C41" s="350"/>
      <c r="D41" s="350"/>
      <c r="E41" s="351"/>
      <c r="F41" s="351">
        <v>51</v>
      </c>
    </row>
    <row r="42" spans="1:6" ht="13.5" thickBot="1" x14ac:dyDescent="0.25">
      <c r="A42" s="165" t="s">
        <v>559</v>
      </c>
      <c r="B42" s="352" t="s">
        <v>566</v>
      </c>
      <c r="C42" s="350"/>
      <c r="D42" s="350"/>
      <c r="E42" s="351">
        <v>15</v>
      </c>
      <c r="F42" s="351">
        <v>52</v>
      </c>
    </row>
    <row r="43" spans="1:6" ht="13.5" thickBot="1" x14ac:dyDescent="0.25">
      <c r="A43" s="165" t="s">
        <v>559</v>
      </c>
      <c r="B43" s="352" t="s">
        <v>888</v>
      </c>
      <c r="C43" s="350"/>
      <c r="D43" s="350"/>
      <c r="E43" s="351">
        <v>3</v>
      </c>
      <c r="F43" s="351">
        <v>54</v>
      </c>
    </row>
    <row r="44" spans="1:6" x14ac:dyDescent="0.2">
      <c r="A44" s="165" t="s">
        <v>559</v>
      </c>
      <c r="B44" s="320" t="s">
        <v>331</v>
      </c>
      <c r="C44" s="354"/>
      <c r="D44" s="354"/>
      <c r="E44" s="354"/>
      <c r="F44" s="355"/>
    </row>
    <row r="45" spans="1:6" x14ac:dyDescent="0.2">
      <c r="A45" s="165" t="s">
        <v>559</v>
      </c>
      <c r="B45" s="156" t="s">
        <v>797</v>
      </c>
      <c r="C45" s="96">
        <f>SUM(C6:C44)/100</f>
        <v>0</v>
      </c>
      <c r="D45" s="96">
        <f>SUM(D6:D44)/100</f>
        <v>0</v>
      </c>
      <c r="E45" s="388">
        <f>SUM(E6:E44)/100</f>
        <v>1</v>
      </c>
      <c r="F45" s="214"/>
    </row>
    <row r="46" spans="1:6" x14ac:dyDescent="0.2"/>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view="pageLayout" zoomScaleNormal="100" workbookViewId="0"/>
  </sheetViews>
  <sheetFormatPr defaultColWidth="0" defaultRowHeight="12.75" zeroHeight="1" x14ac:dyDescent="0.2"/>
  <cols>
    <col min="1" max="1" width="88.7109375" style="82" customWidth="1"/>
    <col min="2" max="2" width="0.85546875" style="69" customWidth="1"/>
    <col min="3" max="16383" width="0" style="69" hidden="1"/>
    <col min="16384" max="16384" width="2.28515625" style="69" customWidth="1"/>
  </cols>
  <sheetData>
    <row r="1" spans="1:1" ht="18" x14ac:dyDescent="0.2">
      <c r="A1" s="76" t="s">
        <v>429</v>
      </c>
    </row>
    <row r="2" spans="1:1" ht="25.5" x14ac:dyDescent="0.2">
      <c r="A2" s="77" t="s">
        <v>513</v>
      </c>
    </row>
    <row r="3" spans="1:1" x14ac:dyDescent="0.2">
      <c r="A3" s="77"/>
    </row>
    <row r="4" spans="1:1" ht="25.5" x14ac:dyDescent="0.2">
      <c r="A4" s="78" t="s">
        <v>514</v>
      </c>
    </row>
    <row r="5" spans="1:1" x14ac:dyDescent="0.2">
      <c r="A5" s="79"/>
    </row>
    <row r="6" spans="1:1" ht="38.25" x14ac:dyDescent="0.2">
      <c r="A6" s="77" t="s">
        <v>929</v>
      </c>
    </row>
    <row r="7" spans="1:1" ht="38.25" x14ac:dyDescent="0.2">
      <c r="A7" s="77" t="s">
        <v>336</v>
      </c>
    </row>
    <row r="8" spans="1:1" x14ac:dyDescent="0.2">
      <c r="A8" s="77" t="s">
        <v>337</v>
      </c>
    </row>
    <row r="9" spans="1:1" ht="25.5" x14ac:dyDescent="0.2">
      <c r="A9" s="77" t="s">
        <v>930</v>
      </c>
    </row>
    <row r="10" spans="1:1" ht="44.25" customHeight="1" x14ac:dyDescent="0.2">
      <c r="A10" s="120" t="s">
        <v>923</v>
      </c>
    </row>
    <row r="11" spans="1:1" ht="51" x14ac:dyDescent="0.2">
      <c r="A11" s="77" t="s">
        <v>439</v>
      </c>
    </row>
    <row r="12" spans="1:1" ht="38.25" x14ac:dyDescent="0.2">
      <c r="A12" s="77" t="s">
        <v>440</v>
      </c>
    </row>
    <row r="13" spans="1:1" ht="38.25" x14ac:dyDescent="0.2">
      <c r="A13" s="77" t="s">
        <v>924</v>
      </c>
    </row>
    <row r="14" spans="1:1" ht="25.5" x14ac:dyDescent="0.2">
      <c r="A14" s="77" t="s">
        <v>441</v>
      </c>
    </row>
    <row r="15" spans="1:1" ht="89.25" x14ac:dyDescent="0.2">
      <c r="A15" s="77" t="s">
        <v>448</v>
      </c>
    </row>
    <row r="16" spans="1:1" x14ac:dyDescent="0.2">
      <c r="A16" s="77" t="s">
        <v>925</v>
      </c>
    </row>
    <row r="17" spans="1:1" x14ac:dyDescent="0.2">
      <c r="A17" s="77" t="s">
        <v>627</v>
      </c>
    </row>
    <row r="18" spans="1:1" ht="38.25" x14ac:dyDescent="0.2">
      <c r="A18" s="77" t="s">
        <v>628</v>
      </c>
    </row>
    <row r="19" spans="1:1" ht="25.5" x14ac:dyDescent="0.2">
      <c r="A19" s="77" t="s">
        <v>629</v>
      </c>
    </row>
    <row r="20" spans="1:1" ht="38.25" x14ac:dyDescent="0.2">
      <c r="A20" s="121" t="s">
        <v>398</v>
      </c>
    </row>
    <row r="21" spans="1:1" ht="63.75" x14ac:dyDescent="0.2">
      <c r="A21" s="77" t="s">
        <v>931</v>
      </c>
    </row>
    <row r="22" spans="1:1" x14ac:dyDescent="0.2">
      <c r="A22" s="77" t="s">
        <v>630</v>
      </c>
    </row>
    <row r="23" spans="1:1" x14ac:dyDescent="0.2">
      <c r="A23" s="77" t="s">
        <v>631</v>
      </c>
    </row>
    <row r="24" spans="1:1" ht="25.5" x14ac:dyDescent="0.2">
      <c r="A24" s="77" t="s">
        <v>632</v>
      </c>
    </row>
    <row r="25" spans="1:1" ht="38.25" x14ac:dyDescent="0.2">
      <c r="A25" s="77" t="s">
        <v>633</v>
      </c>
    </row>
    <row r="26" spans="1:1" ht="38.25" x14ac:dyDescent="0.2">
      <c r="A26" s="77" t="s">
        <v>377</v>
      </c>
    </row>
    <row r="27" spans="1:1" ht="25.5" x14ac:dyDescent="0.2">
      <c r="A27" s="77" t="s">
        <v>932</v>
      </c>
    </row>
    <row r="28" spans="1:1" ht="38.25" x14ac:dyDescent="0.2">
      <c r="A28" s="77" t="s">
        <v>378</v>
      </c>
    </row>
    <row r="29" spans="1:1" ht="25.5" x14ac:dyDescent="0.2">
      <c r="A29" s="77" t="s">
        <v>1059</v>
      </c>
    </row>
    <row r="30" spans="1:1" ht="51" x14ac:dyDescent="0.2">
      <c r="A30" s="77" t="s">
        <v>379</v>
      </c>
    </row>
    <row r="31" spans="1:1" ht="25.5" x14ac:dyDescent="0.2">
      <c r="A31" s="120" t="s">
        <v>773</v>
      </c>
    </row>
    <row r="32" spans="1:1" ht="25.5" x14ac:dyDescent="0.2">
      <c r="A32" s="77" t="s">
        <v>380</v>
      </c>
    </row>
    <row r="33" spans="1:1" ht="25.5" x14ac:dyDescent="0.2">
      <c r="A33" s="77" t="s">
        <v>933</v>
      </c>
    </row>
    <row r="34" spans="1:1" ht="38.25" x14ac:dyDescent="0.2">
      <c r="A34" s="77" t="s">
        <v>1072</v>
      </c>
    </row>
    <row r="35" spans="1:1" ht="25.5" x14ac:dyDescent="0.2">
      <c r="A35" s="77" t="s">
        <v>1073</v>
      </c>
    </row>
    <row r="36" spans="1:1" ht="51" x14ac:dyDescent="0.2">
      <c r="A36" s="77" t="s">
        <v>1074</v>
      </c>
    </row>
    <row r="37" spans="1:1" ht="25.5" x14ac:dyDescent="0.2">
      <c r="A37" s="77" t="s">
        <v>381</v>
      </c>
    </row>
    <row r="38" spans="1:1" ht="25.5" x14ac:dyDescent="0.2">
      <c r="A38" s="77" t="s">
        <v>382</v>
      </c>
    </row>
    <row r="39" spans="1:1" ht="25.5" x14ac:dyDescent="0.2">
      <c r="A39" s="77" t="s">
        <v>383</v>
      </c>
    </row>
    <row r="40" spans="1:1" ht="38.25" x14ac:dyDescent="0.2">
      <c r="A40" s="77" t="s">
        <v>1060</v>
      </c>
    </row>
    <row r="41" spans="1:1" ht="63.75" x14ac:dyDescent="0.2">
      <c r="A41" s="77" t="s">
        <v>384</v>
      </c>
    </row>
    <row r="42" spans="1:1" x14ac:dyDescent="0.2">
      <c r="A42" s="77" t="s">
        <v>385</v>
      </c>
    </row>
    <row r="43" spans="1:1" ht="25.5" x14ac:dyDescent="0.2">
      <c r="A43" s="77" t="s">
        <v>386</v>
      </c>
    </row>
    <row r="44" spans="1:1" ht="69" customHeight="1" x14ac:dyDescent="0.2">
      <c r="A44" s="120" t="s">
        <v>135</v>
      </c>
    </row>
    <row r="45" spans="1:1" ht="110.25" customHeight="1" x14ac:dyDescent="0.2">
      <c r="A45" s="120" t="s">
        <v>790</v>
      </c>
    </row>
    <row r="46" spans="1:1" ht="34.5" customHeight="1" x14ac:dyDescent="0.2">
      <c r="A46" s="120" t="s">
        <v>791</v>
      </c>
    </row>
    <row r="47" spans="1:1" ht="25.5" x14ac:dyDescent="0.2">
      <c r="A47" s="77" t="s">
        <v>690</v>
      </c>
    </row>
    <row r="48" spans="1:1" ht="38.25" x14ac:dyDescent="0.2">
      <c r="A48" s="77" t="s">
        <v>691</v>
      </c>
    </row>
    <row r="49" spans="1:1" ht="38.25" x14ac:dyDescent="0.2">
      <c r="A49" s="77" t="s">
        <v>692</v>
      </c>
    </row>
    <row r="50" spans="1:1" ht="25.5" x14ac:dyDescent="0.2">
      <c r="A50" s="77" t="s">
        <v>403</v>
      </c>
    </row>
    <row r="51" spans="1:1" ht="63.75" x14ac:dyDescent="0.2">
      <c r="A51" s="77" t="s">
        <v>848</v>
      </c>
    </row>
    <row r="52" spans="1:1" ht="25.5" x14ac:dyDescent="0.2">
      <c r="A52" s="77" t="s">
        <v>849</v>
      </c>
    </row>
    <row r="53" spans="1:1" ht="38.25" x14ac:dyDescent="0.2">
      <c r="A53" s="77" t="s">
        <v>850</v>
      </c>
    </row>
    <row r="54" spans="1:1" ht="38.25" x14ac:dyDescent="0.2">
      <c r="A54" s="77" t="s">
        <v>851</v>
      </c>
    </row>
    <row r="55" spans="1:1" ht="38.25" x14ac:dyDescent="0.2">
      <c r="A55" s="77" t="s">
        <v>852</v>
      </c>
    </row>
    <row r="56" spans="1:1" ht="51" x14ac:dyDescent="0.2">
      <c r="A56" s="77" t="s">
        <v>853</v>
      </c>
    </row>
    <row r="57" spans="1:1" ht="51" x14ac:dyDescent="0.2">
      <c r="A57" s="77" t="s">
        <v>854</v>
      </c>
    </row>
    <row r="58" spans="1:1" ht="38.25" x14ac:dyDescent="0.2">
      <c r="A58" s="77" t="s">
        <v>1061</v>
      </c>
    </row>
    <row r="59" spans="1:1" x14ac:dyDescent="0.2">
      <c r="A59" s="77" t="s">
        <v>855</v>
      </c>
    </row>
    <row r="60" spans="1:1" ht="38.25" x14ac:dyDescent="0.2">
      <c r="A60" s="77" t="s">
        <v>856</v>
      </c>
    </row>
    <row r="61" spans="1:1" ht="25.5" x14ac:dyDescent="0.2">
      <c r="A61" s="77" t="s">
        <v>1062</v>
      </c>
    </row>
    <row r="62" spans="1:1" ht="25.5" x14ac:dyDescent="0.2">
      <c r="A62" s="77" t="s">
        <v>857</v>
      </c>
    </row>
    <row r="63" spans="1:1" ht="63.75" x14ac:dyDescent="0.2">
      <c r="A63" s="77" t="s">
        <v>649</v>
      </c>
    </row>
    <row r="64" spans="1:1" ht="25.5" x14ac:dyDescent="0.2">
      <c r="A64" s="120" t="s">
        <v>792</v>
      </c>
    </row>
    <row r="65" spans="1:1" ht="25.5" x14ac:dyDescent="0.2">
      <c r="A65" s="77" t="s">
        <v>934</v>
      </c>
    </row>
    <row r="66" spans="1:1" ht="38.25" x14ac:dyDescent="0.2">
      <c r="A66" s="77" t="s">
        <v>842</v>
      </c>
    </row>
    <row r="67" spans="1:1" ht="25.5" x14ac:dyDescent="0.2">
      <c r="A67" s="77" t="s">
        <v>926</v>
      </c>
    </row>
    <row r="68" spans="1:1" ht="25.5" x14ac:dyDescent="0.2">
      <c r="A68" s="77" t="s">
        <v>843</v>
      </c>
    </row>
    <row r="69" spans="1:1" ht="38.25" x14ac:dyDescent="0.2">
      <c r="A69" s="77" t="s">
        <v>844</v>
      </c>
    </row>
    <row r="70" spans="1:1" ht="25.5" x14ac:dyDescent="0.2">
      <c r="A70" s="77" t="s">
        <v>845</v>
      </c>
    </row>
    <row r="71" spans="1:1" x14ac:dyDescent="0.2">
      <c r="A71" s="77" t="s">
        <v>846</v>
      </c>
    </row>
    <row r="72" spans="1:1" ht="25.5" x14ac:dyDescent="0.2">
      <c r="A72" s="119" t="s">
        <v>643</v>
      </c>
    </row>
    <row r="73" spans="1:1" ht="38.25" x14ac:dyDescent="0.2">
      <c r="A73" s="77" t="s">
        <v>765</v>
      </c>
    </row>
    <row r="74" spans="1:1" ht="38.25" x14ac:dyDescent="0.2">
      <c r="A74" s="77" t="s">
        <v>935</v>
      </c>
    </row>
    <row r="75" spans="1:1" x14ac:dyDescent="0.2">
      <c r="A75" s="77" t="s">
        <v>936</v>
      </c>
    </row>
    <row r="76" spans="1:1" ht="38.25" x14ac:dyDescent="0.2">
      <c r="A76" s="77" t="s">
        <v>766</v>
      </c>
    </row>
    <row r="77" spans="1:1" ht="59.25" customHeight="1" x14ac:dyDescent="0.2">
      <c r="A77" s="120" t="s">
        <v>793</v>
      </c>
    </row>
    <row r="78" spans="1:1" ht="25.5" x14ac:dyDescent="0.2">
      <c r="A78" s="77" t="s">
        <v>79</v>
      </c>
    </row>
    <row r="79" spans="1:1" ht="25.5" x14ac:dyDescent="0.2">
      <c r="A79" s="77" t="s">
        <v>937</v>
      </c>
    </row>
    <row r="80" spans="1:1" ht="38.25" x14ac:dyDescent="0.2">
      <c r="A80" s="121" t="s">
        <v>399</v>
      </c>
    </row>
    <row r="81" spans="1:1" ht="25.5" x14ac:dyDescent="0.2">
      <c r="A81" s="132" t="s">
        <v>927</v>
      </c>
    </row>
    <row r="82" spans="1:1" ht="25.5" x14ac:dyDescent="0.2">
      <c r="A82" s="77" t="s">
        <v>80</v>
      </c>
    </row>
    <row r="83" spans="1:1" ht="25.5" x14ac:dyDescent="0.2">
      <c r="A83" s="77" t="s">
        <v>938</v>
      </c>
    </row>
    <row r="84" spans="1:1" ht="38.25" x14ac:dyDescent="0.2">
      <c r="A84" s="77" t="s">
        <v>81</v>
      </c>
    </row>
    <row r="85" spans="1:1" ht="25.5" x14ac:dyDescent="0.2">
      <c r="A85" s="77" t="s">
        <v>82</v>
      </c>
    </row>
    <row r="86" spans="1:1" ht="25.5" x14ac:dyDescent="0.2">
      <c r="A86" s="77" t="s">
        <v>83</v>
      </c>
    </row>
    <row r="87" spans="1:1" ht="25.5" x14ac:dyDescent="0.2">
      <c r="A87" s="77" t="s">
        <v>1068</v>
      </c>
    </row>
    <row r="88" spans="1:1" ht="25.5" x14ac:dyDescent="0.2">
      <c r="A88" s="77" t="s">
        <v>939</v>
      </c>
    </row>
    <row r="89" spans="1:1" ht="51" x14ac:dyDescent="0.2">
      <c r="A89" s="77" t="s">
        <v>650</v>
      </c>
    </row>
    <row r="90" spans="1:1" ht="38.25" x14ac:dyDescent="0.2">
      <c r="A90" s="77" t="s">
        <v>651</v>
      </c>
    </row>
    <row r="91" spans="1:1" ht="38.25" x14ac:dyDescent="0.2">
      <c r="A91" s="77" t="s">
        <v>652</v>
      </c>
    </row>
    <row r="92" spans="1:1" ht="38.25" x14ac:dyDescent="0.2">
      <c r="A92" s="80" t="s">
        <v>1063</v>
      </c>
    </row>
    <row r="93" spans="1:1" ht="51" x14ac:dyDescent="0.2">
      <c r="A93" s="80" t="s">
        <v>1064</v>
      </c>
    </row>
    <row r="94" spans="1:1" ht="51" x14ac:dyDescent="0.2">
      <c r="A94" s="80" t="s">
        <v>1065</v>
      </c>
    </row>
    <row r="95" spans="1:1" ht="38.25" x14ac:dyDescent="0.2">
      <c r="A95" s="77" t="s">
        <v>30</v>
      </c>
    </row>
    <row r="96" spans="1:1" ht="25.5" x14ac:dyDescent="0.2">
      <c r="A96" s="77" t="s">
        <v>31</v>
      </c>
    </row>
    <row r="97" spans="1:1" ht="38.25" x14ac:dyDescent="0.2">
      <c r="A97" s="77" t="s">
        <v>32</v>
      </c>
    </row>
    <row r="98" spans="1:1" x14ac:dyDescent="0.2">
      <c r="A98" s="77" t="s">
        <v>33</v>
      </c>
    </row>
    <row r="99" spans="1:1" ht="25.5" x14ac:dyDescent="0.2">
      <c r="A99" s="77" t="s">
        <v>715</v>
      </c>
    </row>
    <row r="100" spans="1:1" ht="38.25" x14ac:dyDescent="0.2">
      <c r="A100" s="77" t="s">
        <v>716</v>
      </c>
    </row>
    <row r="101" spans="1:1" ht="38.25" x14ac:dyDescent="0.2">
      <c r="A101" s="77" t="s">
        <v>717</v>
      </c>
    </row>
    <row r="102" spans="1:1" ht="25.5" x14ac:dyDescent="0.2">
      <c r="A102" s="77" t="s">
        <v>718</v>
      </c>
    </row>
    <row r="103" spans="1:1" s="149" customFormat="1" ht="76.5" x14ac:dyDescent="0.2">
      <c r="A103" s="132" t="s">
        <v>1067</v>
      </c>
    </row>
    <row r="104" spans="1:1" ht="38.25" x14ac:dyDescent="0.2">
      <c r="A104" s="77" t="s">
        <v>719</v>
      </c>
    </row>
    <row r="105" spans="1:1" ht="25.5" x14ac:dyDescent="0.2">
      <c r="A105" s="77" t="s">
        <v>940</v>
      </c>
    </row>
    <row r="106" spans="1:1" ht="25.5" x14ac:dyDescent="0.2">
      <c r="A106" s="77" t="s">
        <v>941</v>
      </c>
    </row>
    <row r="107" spans="1:1" ht="38.25" x14ac:dyDescent="0.2">
      <c r="A107" s="77" t="s">
        <v>720</v>
      </c>
    </row>
    <row r="108" spans="1:1" ht="76.5" x14ac:dyDescent="0.2">
      <c r="A108" s="77" t="s">
        <v>104</v>
      </c>
    </row>
    <row r="109" spans="1:1" ht="25.5" x14ac:dyDescent="0.2">
      <c r="A109" s="77" t="s">
        <v>105</v>
      </c>
    </row>
    <row r="110" spans="1:1" ht="38.25" x14ac:dyDescent="0.2">
      <c r="A110" s="77" t="s">
        <v>106</v>
      </c>
    </row>
    <row r="111" spans="1:1" ht="38.25" x14ac:dyDescent="0.2">
      <c r="A111" s="77" t="s">
        <v>107</v>
      </c>
    </row>
    <row r="112" spans="1:1" ht="25.5" x14ac:dyDescent="0.2">
      <c r="A112" s="77" t="s">
        <v>108</v>
      </c>
    </row>
    <row r="113" spans="1:1" ht="38.25" x14ac:dyDescent="0.2">
      <c r="A113" s="77" t="s">
        <v>109</v>
      </c>
    </row>
    <row r="114" spans="1:1" ht="63.75" x14ac:dyDescent="0.2">
      <c r="A114" s="77" t="s">
        <v>942</v>
      </c>
    </row>
    <row r="115" spans="1:1" ht="25.5" x14ac:dyDescent="0.2">
      <c r="A115" s="77" t="s">
        <v>624</v>
      </c>
    </row>
    <row r="116" spans="1:1" ht="25.5" x14ac:dyDescent="0.2">
      <c r="A116" s="77" t="s">
        <v>625</v>
      </c>
    </row>
    <row r="117" spans="1:1" ht="38.25" x14ac:dyDescent="0.2">
      <c r="A117" s="77" t="s">
        <v>626</v>
      </c>
    </row>
    <row r="118" spans="1:1" ht="38.25" x14ac:dyDescent="0.2">
      <c r="A118" s="77" t="s">
        <v>114</v>
      </c>
    </row>
    <row r="119" spans="1:1" ht="25.5" x14ac:dyDescent="0.2">
      <c r="A119" s="77" t="s">
        <v>115</v>
      </c>
    </row>
    <row r="120" spans="1:1" x14ac:dyDescent="0.2">
      <c r="A120" s="77" t="s">
        <v>116</v>
      </c>
    </row>
    <row r="121" spans="1:1" ht="25.5" x14ac:dyDescent="0.2">
      <c r="A121" s="77" t="s">
        <v>117</v>
      </c>
    </row>
    <row r="122" spans="1:1" ht="38.25" x14ac:dyDescent="0.2">
      <c r="A122" s="77" t="s">
        <v>943</v>
      </c>
    </row>
    <row r="123" spans="1:1" ht="25.5" x14ac:dyDescent="0.2">
      <c r="A123" s="77" t="s">
        <v>1066</v>
      </c>
    </row>
    <row r="124" spans="1:1" ht="25.5" x14ac:dyDescent="0.2">
      <c r="A124" s="77" t="s">
        <v>118</v>
      </c>
    </row>
    <row r="125" spans="1:1" ht="38.25" x14ac:dyDescent="0.2">
      <c r="A125" s="77" t="s">
        <v>944</v>
      </c>
    </row>
    <row r="126" spans="1:1" ht="25.5" x14ac:dyDescent="0.2">
      <c r="A126" s="77" t="s">
        <v>945</v>
      </c>
    </row>
    <row r="127" spans="1:1" ht="38.25" x14ac:dyDescent="0.2">
      <c r="A127" s="77" t="s">
        <v>878</v>
      </c>
    </row>
    <row r="128" spans="1:1" ht="25.5" x14ac:dyDescent="0.2">
      <c r="A128" s="77" t="s">
        <v>847</v>
      </c>
    </row>
    <row r="129" spans="1:1" ht="25.5" x14ac:dyDescent="0.2">
      <c r="A129" s="77" t="s">
        <v>732</v>
      </c>
    </row>
    <row r="130" spans="1:1" ht="25.5" x14ac:dyDescent="0.2">
      <c r="A130" s="77" t="s">
        <v>928</v>
      </c>
    </row>
    <row r="131" spans="1:1" ht="25.5" x14ac:dyDescent="0.2">
      <c r="A131" s="77" t="s">
        <v>946</v>
      </c>
    </row>
    <row r="132" spans="1:1" ht="38.25" x14ac:dyDescent="0.2">
      <c r="A132" s="77" t="s">
        <v>467</v>
      </c>
    </row>
    <row r="133" spans="1:1" x14ac:dyDescent="0.2"/>
    <row r="134" spans="1:1" x14ac:dyDescent="0.2">
      <c r="A134" s="81" t="s">
        <v>580</v>
      </c>
    </row>
    <row r="135" spans="1:1" x14ac:dyDescent="0.2"/>
    <row r="136" spans="1:1" x14ac:dyDescent="0.2">
      <c r="A136" s="117" t="s">
        <v>402</v>
      </c>
    </row>
    <row r="137" spans="1:1" ht="51" x14ac:dyDescent="0.2">
      <c r="A137" s="119" t="s">
        <v>771</v>
      </c>
    </row>
    <row r="138" spans="1:1" ht="25.5" x14ac:dyDescent="0.2">
      <c r="A138" s="77" t="s">
        <v>798</v>
      </c>
    </row>
    <row r="139" spans="1:1" ht="51" x14ac:dyDescent="0.2">
      <c r="A139" s="77" t="s">
        <v>772</v>
      </c>
    </row>
    <row r="140" spans="1:1" ht="25.5" x14ac:dyDescent="0.2">
      <c r="A140" s="119" t="s">
        <v>770</v>
      </c>
    </row>
    <row r="141" spans="1:1" ht="25.5" x14ac:dyDescent="0.2">
      <c r="A141" s="77" t="s">
        <v>581</v>
      </c>
    </row>
    <row r="142" spans="1:1" ht="38.25" x14ac:dyDescent="0.2">
      <c r="A142" s="77" t="s">
        <v>671</v>
      </c>
    </row>
    <row r="143" spans="1:1" ht="25.5" x14ac:dyDescent="0.2">
      <c r="A143" s="77" t="s">
        <v>430</v>
      </c>
    </row>
    <row r="144" spans="1:1" ht="25.5" x14ac:dyDescent="0.2">
      <c r="A144" s="77" t="s">
        <v>644</v>
      </c>
    </row>
    <row r="145" spans="1:1" ht="63.75" x14ac:dyDescent="0.2">
      <c r="A145" s="77" t="s">
        <v>431</v>
      </c>
    </row>
    <row r="146" spans="1:1" x14ac:dyDescent="0.2">
      <c r="A146" s="77" t="s">
        <v>419</v>
      </c>
    </row>
    <row r="147" spans="1:1" x14ac:dyDescent="0.2">
      <c r="A147" s="78" t="s">
        <v>571</v>
      </c>
    </row>
    <row r="148" spans="1:1" x14ac:dyDescent="0.2">
      <c r="A148" s="78" t="s">
        <v>572</v>
      </c>
    </row>
    <row r="149" spans="1:1" x14ac:dyDescent="0.2">
      <c r="A149" s="78" t="s">
        <v>573</v>
      </c>
    </row>
    <row r="150" spans="1:1" x14ac:dyDescent="0.2">
      <c r="A150" s="78" t="s">
        <v>574</v>
      </c>
    </row>
    <row r="151" spans="1:1" x14ac:dyDescent="0.2">
      <c r="A151" s="78" t="s">
        <v>575</v>
      </c>
    </row>
    <row r="152" spans="1:1" x14ac:dyDescent="0.2">
      <c r="A152" s="78" t="s">
        <v>576</v>
      </c>
    </row>
    <row r="153" spans="1:1" x14ac:dyDescent="0.2">
      <c r="A153" s="78" t="s">
        <v>577</v>
      </c>
    </row>
    <row r="154" spans="1:1" x14ac:dyDescent="0.2">
      <c r="A154" s="78" t="s">
        <v>578</v>
      </c>
    </row>
    <row r="155" spans="1:1" x14ac:dyDescent="0.2">
      <c r="A155" s="78" t="s">
        <v>579</v>
      </c>
    </row>
    <row r="156" spans="1:1" ht="25.5" x14ac:dyDescent="0.2">
      <c r="A156" s="77" t="s">
        <v>645</v>
      </c>
    </row>
    <row r="157" spans="1:1" ht="25.5" x14ac:dyDescent="0.2">
      <c r="A157" s="140" t="s">
        <v>971</v>
      </c>
    </row>
    <row r="158" spans="1:1" ht="25.5" x14ac:dyDescent="0.2">
      <c r="A158" s="77" t="s">
        <v>684</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4164-BBA0-43F4-BA4A-E16F6A35F29F}">
  <dimension ref="A1:I37"/>
  <sheetViews>
    <sheetView showGridLines="0" showRowColHeaders="0" showRuler="0" view="pageLayout" zoomScaleNormal="100" workbookViewId="0">
      <selection sqref="A1:I1"/>
    </sheetView>
  </sheetViews>
  <sheetFormatPr defaultRowHeight="12.75" x14ac:dyDescent="0.2"/>
  <cols>
    <col min="3" max="3" width="18.85546875" customWidth="1"/>
  </cols>
  <sheetData>
    <row r="1" spans="1:9" ht="18" x14ac:dyDescent="0.2">
      <c r="A1" s="438" t="s">
        <v>1081</v>
      </c>
      <c r="B1" s="438"/>
      <c r="C1" s="438"/>
      <c r="D1" s="438"/>
      <c r="E1" s="438"/>
      <c r="F1" s="438"/>
      <c r="G1" s="438"/>
      <c r="H1" s="438"/>
      <c r="I1" s="438"/>
    </row>
    <row r="2" spans="1:9" ht="15.75" x14ac:dyDescent="0.2">
      <c r="A2" s="360"/>
    </row>
    <row r="3" spans="1:9" ht="14.25" x14ac:dyDescent="0.2">
      <c r="A3" s="361" t="s">
        <v>1082</v>
      </c>
    </row>
    <row r="4" spans="1:9" ht="15" x14ac:dyDescent="0.2">
      <c r="A4" s="362" t="s">
        <v>1083</v>
      </c>
    </row>
    <row r="5" spans="1:9" ht="15" x14ac:dyDescent="0.2">
      <c r="A5" s="363"/>
    </row>
    <row r="6" spans="1:9" ht="14.25" x14ac:dyDescent="0.2">
      <c r="A6" s="361" t="s">
        <v>1084</v>
      </c>
    </row>
    <row r="7" spans="1:9" ht="14.25" x14ac:dyDescent="0.2">
      <c r="A7" s="361"/>
    </row>
    <row r="8" spans="1:9" ht="15" x14ac:dyDescent="0.2">
      <c r="A8" s="364" t="s">
        <v>1085</v>
      </c>
    </row>
    <row r="9" spans="1:9" ht="29.25" customHeight="1" x14ac:dyDescent="0.2">
      <c r="A9" s="659" t="s">
        <v>1086</v>
      </c>
      <c r="B9" s="659"/>
      <c r="C9" s="659"/>
      <c r="D9" s="659"/>
      <c r="E9" s="659"/>
      <c r="F9" s="659"/>
      <c r="G9" s="659"/>
      <c r="H9" s="659"/>
      <c r="I9" s="659"/>
    </row>
    <row r="10" spans="1:9" ht="26.25" customHeight="1" x14ac:dyDescent="0.2">
      <c r="B10" s="660" t="s">
        <v>1087</v>
      </c>
      <c r="C10" s="660"/>
      <c r="D10" s="660"/>
      <c r="E10" s="660"/>
      <c r="F10" s="660"/>
      <c r="G10" s="660"/>
      <c r="H10" s="660"/>
      <c r="I10" s="660"/>
    </row>
    <row r="11" spans="1:9" x14ac:dyDescent="0.2">
      <c r="B11" s="365" t="s">
        <v>1088</v>
      </c>
    </row>
    <row r="12" spans="1:9" x14ac:dyDescent="0.2">
      <c r="A12" s="366"/>
    </row>
    <row r="13" spans="1:9" x14ac:dyDescent="0.2">
      <c r="A13" s="367" t="s">
        <v>1089</v>
      </c>
    </row>
    <row r="14" spans="1:9" ht="13.5" thickBot="1" x14ac:dyDescent="0.25">
      <c r="A14" s="367"/>
    </row>
    <row r="15" spans="1:9" ht="26.25" thickBot="1" x14ac:dyDescent="0.25">
      <c r="A15" s="368" t="s">
        <v>1090</v>
      </c>
      <c r="B15" s="369" t="s">
        <v>1035</v>
      </c>
    </row>
    <row r="16" spans="1:9" ht="14.25" thickBot="1" x14ac:dyDescent="0.25">
      <c r="A16" s="370" t="s">
        <v>1036</v>
      </c>
      <c r="B16" s="371"/>
    </row>
    <row r="17" spans="1:9" ht="14.25" thickBot="1" x14ac:dyDescent="0.25">
      <c r="A17" s="370" t="s">
        <v>1037</v>
      </c>
      <c r="B17" s="371"/>
    </row>
    <row r="18" spans="1:9" ht="14.25" thickBot="1" x14ac:dyDescent="0.25">
      <c r="A18" s="370" t="s">
        <v>1038</v>
      </c>
      <c r="B18" s="371"/>
    </row>
    <row r="19" spans="1:9" ht="14.25" thickBot="1" x14ac:dyDescent="0.25">
      <c r="A19" s="370" t="s">
        <v>1039</v>
      </c>
      <c r="B19" s="371"/>
    </row>
    <row r="20" spans="1:9" ht="14.25" thickBot="1" x14ac:dyDescent="0.25">
      <c r="A20" s="370" t="s">
        <v>1040</v>
      </c>
      <c r="B20" s="371"/>
    </row>
    <row r="21" spans="1:9" ht="14.25" thickBot="1" x14ac:dyDescent="0.25">
      <c r="A21" s="370" t="s">
        <v>1041</v>
      </c>
      <c r="B21" s="371"/>
    </row>
    <row r="22" spans="1:9" ht="14.25" thickBot="1" x14ac:dyDescent="0.25">
      <c r="A22" s="372"/>
      <c r="B22" s="373">
        <v>1</v>
      </c>
    </row>
    <row r="23" spans="1:9" x14ac:dyDescent="0.2">
      <c r="A23" s="367"/>
    </row>
    <row r="24" spans="1:9" ht="13.5" x14ac:dyDescent="0.2">
      <c r="A24" s="374" t="s">
        <v>1091</v>
      </c>
    </row>
    <row r="25" spans="1:9" ht="37.5" customHeight="1" x14ac:dyDescent="0.2">
      <c r="A25" s="661" t="s">
        <v>727</v>
      </c>
      <c r="B25" s="661"/>
      <c r="C25" s="661"/>
      <c r="D25" s="661"/>
      <c r="E25" s="661"/>
      <c r="F25" s="661"/>
      <c r="G25" s="661"/>
      <c r="H25" s="661"/>
      <c r="I25" s="661"/>
    </row>
    <row r="26" spans="1:9" x14ac:dyDescent="0.2">
      <c r="A26" s="375" t="s">
        <v>1092</v>
      </c>
      <c r="D26" s="375" t="s">
        <v>1093</v>
      </c>
    </row>
    <row r="27" spans="1:9" x14ac:dyDescent="0.2">
      <c r="A27" s="375" t="s">
        <v>1042</v>
      </c>
      <c r="D27" s="375" t="s">
        <v>1093</v>
      </c>
    </row>
    <row r="28" spans="1:9" x14ac:dyDescent="0.2">
      <c r="A28" s="375" t="s">
        <v>12</v>
      </c>
      <c r="D28" s="375" t="s">
        <v>1093</v>
      </c>
    </row>
    <row r="29" spans="1:9" x14ac:dyDescent="0.2">
      <c r="A29" s="375" t="s">
        <v>13</v>
      </c>
      <c r="D29" s="375" t="s">
        <v>1093</v>
      </c>
    </row>
    <row r="30" spans="1:9" x14ac:dyDescent="0.2">
      <c r="A30" s="375" t="s">
        <v>14</v>
      </c>
      <c r="D30" s="375" t="s">
        <v>1093</v>
      </c>
    </row>
    <row r="31" spans="1:9" x14ac:dyDescent="0.2">
      <c r="A31" s="375" t="s">
        <v>15</v>
      </c>
      <c r="D31" s="375" t="s">
        <v>1093</v>
      </c>
    </row>
    <row r="32" spans="1:9" x14ac:dyDescent="0.2">
      <c r="A32" s="375" t="s">
        <v>16</v>
      </c>
      <c r="D32" s="375" t="s">
        <v>1093</v>
      </c>
    </row>
    <row r="33" spans="1:4" x14ac:dyDescent="0.2">
      <c r="A33" s="375" t="s">
        <v>278</v>
      </c>
      <c r="D33" s="375" t="s">
        <v>1093</v>
      </c>
    </row>
    <row r="34" spans="1:4" x14ac:dyDescent="0.2">
      <c r="A34" s="375" t="s">
        <v>279</v>
      </c>
      <c r="D34" s="375" t="s">
        <v>1093</v>
      </c>
    </row>
    <row r="35" spans="1:4" x14ac:dyDescent="0.2">
      <c r="B35" s="376">
        <v>1</v>
      </c>
    </row>
    <row r="36" spans="1:4" ht="15" x14ac:dyDescent="0.2">
      <c r="A36" s="363"/>
    </row>
    <row r="37" spans="1:4" ht="14.25" x14ac:dyDescent="0.2">
      <c r="A37" s="361" t="s">
        <v>1094</v>
      </c>
    </row>
  </sheetData>
  <mergeCells count="4">
    <mergeCell ref="A9:I9"/>
    <mergeCell ref="B10:I10"/>
    <mergeCell ref="A25:I25"/>
    <mergeCell ref="A1:I1"/>
  </mergeCells>
  <pageMargins left="0.7" right="0.7" top="0.75" bottom="0.75" header="0" footer="0"/>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zoomScaleNormal="100" workbookViewId="0">
      <selection activeCell="D4" sqref="D4"/>
    </sheetView>
  </sheetViews>
  <sheetFormatPr defaultColWidth="0" defaultRowHeight="12.75" zeroHeight="1" x14ac:dyDescent="0.2"/>
  <cols>
    <col min="1" max="1" width="4.5703125" style="172" bestFit="1" customWidth="1"/>
    <col min="2" max="2" width="31.85546875" style="173" bestFit="1" customWidth="1"/>
    <col min="3" max="3" width="4" style="173" customWidth="1"/>
    <col min="4" max="4" width="45.5703125" style="173" customWidth="1"/>
    <col min="5" max="7" width="9.140625" style="173" customWidth="1"/>
    <col min="8" max="16384" width="0" style="173" hidden="1"/>
  </cols>
  <sheetData>
    <row r="1" spans="1:6" ht="18" x14ac:dyDescent="0.2">
      <c r="A1" s="438" t="s">
        <v>201</v>
      </c>
      <c r="B1" s="438"/>
      <c r="C1" s="438"/>
      <c r="D1" s="439"/>
    </row>
    <row r="2" spans="1:6" x14ac:dyDescent="0.2">
      <c r="C2" s="440"/>
      <c r="D2" s="440"/>
    </row>
    <row r="3" spans="1:6" x14ac:dyDescent="0.2">
      <c r="A3" s="158" t="s">
        <v>120</v>
      </c>
      <c r="B3" s="87" t="s">
        <v>121</v>
      </c>
      <c r="C3" s="102"/>
      <c r="D3" s="102"/>
    </row>
    <row r="4" spans="1:6" x14ac:dyDescent="0.2">
      <c r="A4" s="158" t="s">
        <v>120</v>
      </c>
      <c r="B4" s="180" t="s">
        <v>122</v>
      </c>
      <c r="C4" s="155"/>
      <c r="D4" s="381" t="s">
        <v>1107</v>
      </c>
    </row>
    <row r="5" spans="1:6" x14ac:dyDescent="0.2">
      <c r="A5" s="158" t="s">
        <v>120</v>
      </c>
      <c r="B5" s="180" t="s">
        <v>123</v>
      </c>
      <c r="C5" s="155"/>
      <c r="D5" s="382" t="s">
        <v>1115</v>
      </c>
    </row>
    <row r="6" spans="1:6" x14ac:dyDescent="0.2">
      <c r="A6" s="158" t="s">
        <v>120</v>
      </c>
      <c r="B6" s="180" t="s">
        <v>124</v>
      </c>
      <c r="C6" s="155"/>
      <c r="D6" s="381" t="s">
        <v>1108</v>
      </c>
    </row>
    <row r="7" spans="1:6" x14ac:dyDescent="0.2">
      <c r="A7" s="158" t="s">
        <v>120</v>
      </c>
      <c r="B7" s="180" t="s">
        <v>203</v>
      </c>
      <c r="C7" s="155"/>
      <c r="D7" s="381" t="s">
        <v>1109</v>
      </c>
    </row>
    <row r="8" spans="1:6" x14ac:dyDescent="0.2">
      <c r="A8" s="158" t="s">
        <v>120</v>
      </c>
      <c r="B8" s="180" t="s">
        <v>125</v>
      </c>
      <c r="C8" s="155"/>
      <c r="D8" s="381" t="s">
        <v>1110</v>
      </c>
    </row>
    <row r="9" spans="1:6" x14ac:dyDescent="0.2">
      <c r="A9" s="158" t="s">
        <v>120</v>
      </c>
      <c r="B9" s="180" t="s">
        <v>126</v>
      </c>
      <c r="C9" s="155"/>
      <c r="D9" s="381" t="s">
        <v>1111</v>
      </c>
    </row>
    <row r="10" spans="1:6" x14ac:dyDescent="0.2">
      <c r="A10" s="158" t="s">
        <v>120</v>
      </c>
      <c r="B10" s="180" t="s">
        <v>127</v>
      </c>
      <c r="C10" s="155"/>
      <c r="D10" s="155"/>
    </row>
    <row r="11" spans="1:6" x14ac:dyDescent="0.2">
      <c r="A11" s="158" t="s">
        <v>120</v>
      </c>
      <c r="B11" s="180" t="s">
        <v>128</v>
      </c>
      <c r="C11" s="155"/>
      <c r="D11" s="383" t="s">
        <v>1112</v>
      </c>
    </row>
    <row r="12" spans="1:6" x14ac:dyDescent="0.2">
      <c r="A12" s="158" t="s">
        <v>120</v>
      </c>
      <c r="B12" s="181" t="s">
        <v>129</v>
      </c>
      <c r="C12" s="102"/>
      <c r="D12" s="182"/>
      <c r="E12" s="183" t="s">
        <v>484</v>
      </c>
      <c r="F12" s="184" t="s">
        <v>485</v>
      </c>
    </row>
    <row r="13" spans="1:6" x14ac:dyDescent="0.2">
      <c r="A13" s="158"/>
      <c r="B13" s="181"/>
      <c r="C13" s="102"/>
      <c r="D13" s="182"/>
      <c r="E13" s="384" t="s">
        <v>1113</v>
      </c>
      <c r="F13" s="184"/>
    </row>
    <row r="14" spans="1:6" x14ac:dyDescent="0.2">
      <c r="A14" s="158" t="s">
        <v>120</v>
      </c>
      <c r="B14" s="88" t="s">
        <v>130</v>
      </c>
      <c r="C14" s="89"/>
      <c r="D14" s="90"/>
    </row>
    <row r="15" spans="1:6" x14ac:dyDescent="0.2">
      <c r="A15" s="158"/>
      <c r="B15" s="446" t="s">
        <v>1114</v>
      </c>
      <c r="C15" s="447"/>
      <c r="D15" s="448"/>
    </row>
    <row r="16" spans="1:6" x14ac:dyDescent="0.2">
      <c r="A16" s="158"/>
      <c r="B16" s="101"/>
      <c r="C16" s="102"/>
      <c r="D16" s="102"/>
    </row>
    <row r="17" spans="1:4" ht="53.25" customHeight="1" x14ac:dyDescent="0.2">
      <c r="A17" s="105" t="s">
        <v>326</v>
      </c>
      <c r="B17" s="442" t="s">
        <v>693</v>
      </c>
      <c r="C17" s="442"/>
      <c r="D17" s="442"/>
    </row>
    <row r="18" spans="1:4" ht="53.25" customHeight="1" x14ac:dyDescent="0.2">
      <c r="A18" s="158"/>
      <c r="B18" s="443"/>
      <c r="C18" s="444"/>
      <c r="D18" s="445"/>
    </row>
    <row r="19" spans="1:4" x14ac:dyDescent="0.2">
      <c r="C19" s="171"/>
      <c r="D19" s="171"/>
    </row>
    <row r="20" spans="1:4" x14ac:dyDescent="0.2">
      <c r="A20" s="158" t="s">
        <v>685</v>
      </c>
      <c r="B20" s="5" t="s">
        <v>202</v>
      </c>
      <c r="C20" s="441"/>
      <c r="D20" s="441"/>
    </row>
    <row r="21" spans="1:4" x14ac:dyDescent="0.2">
      <c r="A21" s="158" t="s">
        <v>685</v>
      </c>
      <c r="B21" s="176" t="s">
        <v>332</v>
      </c>
      <c r="C21" s="434" t="s">
        <v>1116</v>
      </c>
      <c r="D21" s="434"/>
    </row>
    <row r="22" spans="1:4" x14ac:dyDescent="0.2">
      <c r="A22" s="158" t="s">
        <v>685</v>
      </c>
      <c r="B22" s="176" t="s">
        <v>203</v>
      </c>
      <c r="C22" s="434" t="s">
        <v>1109</v>
      </c>
      <c r="D22" s="434"/>
    </row>
    <row r="23" spans="1:4" x14ac:dyDescent="0.2">
      <c r="A23" s="158" t="s">
        <v>685</v>
      </c>
      <c r="B23" s="185" t="s">
        <v>125</v>
      </c>
      <c r="C23" s="434" t="s">
        <v>1117</v>
      </c>
      <c r="D23" s="434"/>
    </row>
    <row r="24" spans="1:4" x14ac:dyDescent="0.2">
      <c r="A24" s="158" t="s">
        <v>685</v>
      </c>
      <c r="B24" s="186" t="s">
        <v>673</v>
      </c>
      <c r="C24" s="436"/>
      <c r="D24" s="437"/>
    </row>
    <row r="25" spans="1:4" x14ac:dyDescent="0.2">
      <c r="A25" s="158" t="s">
        <v>685</v>
      </c>
      <c r="B25" s="186" t="s">
        <v>125</v>
      </c>
      <c r="C25" s="436"/>
      <c r="D25" s="437"/>
    </row>
    <row r="26" spans="1:4" x14ac:dyDescent="0.2">
      <c r="A26" s="158" t="s">
        <v>685</v>
      </c>
      <c r="B26" s="176" t="s">
        <v>674</v>
      </c>
      <c r="C26" s="434" t="s">
        <v>1118</v>
      </c>
      <c r="D26" s="434"/>
    </row>
    <row r="27" spans="1:4" x14ac:dyDescent="0.2">
      <c r="A27" s="158" t="s">
        <v>685</v>
      </c>
      <c r="B27" s="176" t="s">
        <v>204</v>
      </c>
      <c r="C27" s="435" t="s">
        <v>1119</v>
      </c>
      <c r="D27" s="434"/>
    </row>
    <row r="28" spans="1:4" x14ac:dyDescent="0.2">
      <c r="A28" s="158" t="s">
        <v>685</v>
      </c>
      <c r="B28" s="176" t="s">
        <v>205</v>
      </c>
      <c r="C28" s="434" t="s">
        <v>1120</v>
      </c>
      <c r="D28" s="434"/>
    </row>
    <row r="29" spans="1:4" x14ac:dyDescent="0.2">
      <c r="A29" s="158" t="s">
        <v>685</v>
      </c>
      <c r="B29" s="176" t="s">
        <v>206</v>
      </c>
      <c r="C29" s="434" t="s">
        <v>1121</v>
      </c>
      <c r="D29" s="434"/>
    </row>
    <row r="30" spans="1:4" x14ac:dyDescent="0.2">
      <c r="A30" s="158" t="s">
        <v>685</v>
      </c>
      <c r="B30" s="176" t="s">
        <v>675</v>
      </c>
      <c r="C30" s="434" t="s">
        <v>1109</v>
      </c>
      <c r="D30" s="434"/>
    </row>
    <row r="31" spans="1:4" x14ac:dyDescent="0.2">
      <c r="A31" s="158" t="s">
        <v>685</v>
      </c>
      <c r="B31" s="176" t="s">
        <v>125</v>
      </c>
      <c r="C31" s="434" t="s">
        <v>1117</v>
      </c>
      <c r="D31" s="434"/>
    </row>
    <row r="32" spans="1:4" x14ac:dyDescent="0.2">
      <c r="A32" s="158" t="s">
        <v>685</v>
      </c>
      <c r="B32" s="176" t="s">
        <v>799</v>
      </c>
      <c r="C32" s="434" t="s">
        <v>1122</v>
      </c>
      <c r="D32" s="434"/>
    </row>
    <row r="33" spans="1:4" x14ac:dyDescent="0.2">
      <c r="A33" s="158" t="s">
        <v>685</v>
      </c>
      <c r="B33" s="176" t="s">
        <v>207</v>
      </c>
      <c r="C33" s="435" t="s">
        <v>1123</v>
      </c>
      <c r="D33" s="434"/>
    </row>
    <row r="34" spans="1:4" ht="38.25" x14ac:dyDescent="0.2">
      <c r="A34" s="105" t="s">
        <v>685</v>
      </c>
      <c r="B34" s="187" t="s">
        <v>962</v>
      </c>
      <c r="C34" s="449" t="s">
        <v>1124</v>
      </c>
      <c r="D34" s="449"/>
    </row>
    <row r="35" spans="1:4" ht="51" x14ac:dyDescent="0.2">
      <c r="A35" s="105" t="s">
        <v>685</v>
      </c>
      <c r="B35" s="188" t="s">
        <v>376</v>
      </c>
      <c r="C35" s="452"/>
      <c r="D35" s="453"/>
    </row>
    <row r="36" spans="1:4" x14ac:dyDescent="0.2"/>
    <row r="37" spans="1:4" x14ac:dyDescent="0.2">
      <c r="A37" s="158" t="s">
        <v>686</v>
      </c>
      <c r="B37" s="450" t="s">
        <v>208</v>
      </c>
      <c r="C37" s="451"/>
      <c r="D37" s="439"/>
    </row>
    <row r="38" spans="1:4" x14ac:dyDescent="0.2">
      <c r="A38" s="158" t="s">
        <v>686</v>
      </c>
      <c r="B38" s="176" t="s">
        <v>209</v>
      </c>
      <c r="C38" s="385" t="s">
        <v>1125</v>
      </c>
    </row>
    <row r="39" spans="1:4" x14ac:dyDescent="0.2">
      <c r="A39" s="158" t="s">
        <v>686</v>
      </c>
      <c r="B39" s="176" t="s">
        <v>210</v>
      </c>
      <c r="C39" s="189"/>
    </row>
    <row r="40" spans="1:4" x14ac:dyDescent="0.2">
      <c r="A40" s="158" t="s">
        <v>686</v>
      </c>
      <c r="B40" s="176" t="s">
        <v>211</v>
      </c>
      <c r="C40" s="189"/>
    </row>
    <row r="41" spans="1:4" x14ac:dyDescent="0.2">
      <c r="A41" s="158"/>
      <c r="B41" s="3"/>
    </row>
    <row r="42" spans="1:4" x14ac:dyDescent="0.2">
      <c r="A42" s="158" t="s">
        <v>687</v>
      </c>
      <c r="B42" s="3" t="s">
        <v>676</v>
      </c>
    </row>
    <row r="43" spans="1:4" x14ac:dyDescent="0.2">
      <c r="A43" s="158" t="s">
        <v>687</v>
      </c>
      <c r="B43" s="176" t="s">
        <v>212</v>
      </c>
      <c r="C43" s="385" t="s">
        <v>1125</v>
      </c>
    </row>
    <row r="44" spans="1:4" x14ac:dyDescent="0.2">
      <c r="A44" s="158" t="s">
        <v>687</v>
      </c>
      <c r="B44" s="176" t="s">
        <v>213</v>
      </c>
      <c r="C44" s="189"/>
    </row>
    <row r="45" spans="1:4" x14ac:dyDescent="0.2">
      <c r="A45" s="158" t="s">
        <v>687</v>
      </c>
      <c r="B45" s="176" t="s">
        <v>214</v>
      </c>
      <c r="C45" s="189"/>
    </row>
    <row r="46" spans="1:4" x14ac:dyDescent="0.2">
      <c r="A46" s="158"/>
      <c r="B46" s="3"/>
    </row>
    <row r="47" spans="1:4" x14ac:dyDescent="0.2">
      <c r="A47" s="158" t="s">
        <v>688</v>
      </c>
      <c r="B47" s="3" t="s">
        <v>215</v>
      </c>
      <c r="C47" s="190"/>
    </row>
    <row r="48" spans="1:4" x14ac:dyDescent="0.2">
      <c r="A48" s="158" t="s">
        <v>688</v>
      </c>
      <c r="B48" s="176" t="s">
        <v>216</v>
      </c>
      <c r="C48" s="385" t="s">
        <v>1125</v>
      </c>
    </row>
    <row r="49" spans="1:3" x14ac:dyDescent="0.2">
      <c r="A49" s="158" t="s">
        <v>688</v>
      </c>
      <c r="B49" s="176" t="s">
        <v>217</v>
      </c>
      <c r="C49" s="191"/>
    </row>
    <row r="50" spans="1:3" x14ac:dyDescent="0.2">
      <c r="A50" s="158" t="s">
        <v>688</v>
      </c>
      <c r="B50" s="176" t="s">
        <v>218</v>
      </c>
      <c r="C50" s="191"/>
    </row>
    <row r="51" spans="1:3" x14ac:dyDescent="0.2">
      <c r="A51" s="158" t="s">
        <v>688</v>
      </c>
      <c r="B51" s="192" t="s">
        <v>219</v>
      </c>
      <c r="C51" s="191"/>
    </row>
    <row r="52" spans="1:3" x14ac:dyDescent="0.2">
      <c r="A52" s="158" t="s">
        <v>688</v>
      </c>
      <c r="B52" s="176" t="s">
        <v>220</v>
      </c>
      <c r="C52" s="191"/>
    </row>
    <row r="53" spans="1:3" x14ac:dyDescent="0.2">
      <c r="A53" s="158" t="s">
        <v>688</v>
      </c>
      <c r="B53" s="179" t="s">
        <v>221</v>
      </c>
      <c r="C53" s="191"/>
    </row>
    <row r="54" spans="1:3" x14ac:dyDescent="0.2">
      <c r="A54" s="158"/>
      <c r="B54" s="193"/>
      <c r="C54" s="194"/>
    </row>
    <row r="55" spans="1:3" x14ac:dyDescent="0.2">
      <c r="A55" s="158" t="s">
        <v>688</v>
      </c>
      <c r="B55" s="179" t="s">
        <v>222</v>
      </c>
      <c r="C55" s="191"/>
    </row>
    <row r="56" spans="1:3" x14ac:dyDescent="0.2">
      <c r="A56" s="158"/>
      <c r="B56" s="7"/>
      <c r="C56" s="195"/>
    </row>
    <row r="57" spans="1:3" x14ac:dyDescent="0.2">
      <c r="A57" s="158"/>
      <c r="B57" s="3"/>
      <c r="C57" s="190"/>
    </row>
    <row r="58" spans="1:3" x14ac:dyDescent="0.2"/>
    <row r="59" spans="1:3" x14ac:dyDescent="0.2">
      <c r="A59" s="158" t="s">
        <v>689</v>
      </c>
      <c r="B59" s="3" t="s">
        <v>677</v>
      </c>
    </row>
    <row r="60" spans="1:3" x14ac:dyDescent="0.2">
      <c r="A60" s="158"/>
      <c r="B60" s="3"/>
    </row>
    <row r="61" spans="1:3" x14ac:dyDescent="0.2">
      <c r="A61" s="158" t="s">
        <v>689</v>
      </c>
      <c r="B61" s="176" t="s">
        <v>223</v>
      </c>
      <c r="C61" s="189"/>
    </row>
    <row r="62" spans="1:3" x14ac:dyDescent="0.2">
      <c r="A62" s="158" t="s">
        <v>689</v>
      </c>
      <c r="B62" s="176" t="s">
        <v>224</v>
      </c>
      <c r="C62" s="189"/>
    </row>
    <row r="63" spans="1:3" x14ac:dyDescent="0.2">
      <c r="A63" s="158" t="s">
        <v>689</v>
      </c>
      <c r="B63" s="176" t="s">
        <v>225</v>
      </c>
      <c r="C63" s="189"/>
    </row>
    <row r="64" spans="1:3" x14ac:dyDescent="0.2">
      <c r="A64" s="158" t="s">
        <v>689</v>
      </c>
      <c r="B64" s="176" t="s">
        <v>226</v>
      </c>
      <c r="C64" s="189"/>
    </row>
    <row r="65" spans="1:3" x14ac:dyDescent="0.2">
      <c r="A65" s="158" t="s">
        <v>689</v>
      </c>
      <c r="B65" s="176" t="s">
        <v>227</v>
      </c>
      <c r="C65" s="189"/>
    </row>
    <row r="66" spans="1:3" x14ac:dyDescent="0.2">
      <c r="A66" s="158" t="s">
        <v>689</v>
      </c>
      <c r="B66" s="176" t="s">
        <v>228</v>
      </c>
      <c r="C66" s="385" t="s">
        <v>1125</v>
      </c>
    </row>
    <row r="67" spans="1:3" x14ac:dyDescent="0.2">
      <c r="A67" s="158" t="s">
        <v>689</v>
      </c>
      <c r="B67" s="176" t="s">
        <v>229</v>
      </c>
      <c r="C67" s="189"/>
    </row>
    <row r="68" spans="1:3" x14ac:dyDescent="0.2">
      <c r="A68" s="158" t="s">
        <v>689</v>
      </c>
      <c r="B68" s="176" t="s">
        <v>230</v>
      </c>
      <c r="C68" s="385" t="s">
        <v>1125</v>
      </c>
    </row>
    <row r="69" spans="1:3" x14ac:dyDescent="0.2">
      <c r="A69" s="158" t="s">
        <v>689</v>
      </c>
      <c r="B69" s="176" t="s">
        <v>231</v>
      </c>
      <c r="C69" s="189"/>
    </row>
    <row r="70" spans="1:3" ht="25.5" x14ac:dyDescent="0.2">
      <c r="A70" s="158" t="s">
        <v>689</v>
      </c>
      <c r="B70" s="196" t="s">
        <v>535</v>
      </c>
      <c r="C70" s="189"/>
    </row>
    <row r="71" spans="1:3" ht="25.5" x14ac:dyDescent="0.2">
      <c r="A71" s="158" t="s">
        <v>689</v>
      </c>
      <c r="B71" s="196" t="s">
        <v>536</v>
      </c>
      <c r="C71" s="189"/>
    </row>
    <row r="72" spans="1:3" x14ac:dyDescent="0.2">
      <c r="A72" s="158" t="s">
        <v>689</v>
      </c>
      <c r="B72" s="178" t="s">
        <v>537</v>
      </c>
      <c r="C72" s="189"/>
    </row>
    <row r="73" spans="1:3" x14ac:dyDescent="0.2">
      <c r="A73" s="126" t="s">
        <v>689</v>
      </c>
      <c r="B73" s="129" t="s">
        <v>537</v>
      </c>
      <c r="C73" s="130"/>
    </row>
    <row r="74" spans="1:3" x14ac:dyDescent="0.2">
      <c r="A74" s="127"/>
      <c r="B74" s="128"/>
      <c r="C74" s="128"/>
    </row>
    <row r="75" spans="1:3" hidden="1" x14ac:dyDescent="0.2">
      <c r="A75" s="127"/>
      <c r="B75" s="128"/>
      <c r="C75" s="128"/>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23A8F8FC-636F-450A-BF2A-E6350BB8069F}"/>
    <hyperlink ref="B15" r:id="rId2" xr:uid="{D2FEEA1E-376E-4DEF-ADC2-8CDB2934E25A}"/>
    <hyperlink ref="C27" r:id="rId3" xr:uid="{84B4AA9E-2A94-40FA-89B5-CABD074B938E}"/>
    <hyperlink ref="C33" r:id="rId4" xr:uid="{1DC5805A-2CB5-4809-9083-557E462DF56D}"/>
    <hyperlink ref="C34" r:id="rId5" xr:uid="{0A1847BC-B156-432C-8612-A81337A0718C}"/>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9.140625" customWidth="1"/>
    <col min="16382" max="16382" width="1.28515625" customWidth="1"/>
    <col min="16383" max="16383" width="0.7109375" customWidth="1"/>
    <col min="16384" max="16384" width="1" customWidth="1"/>
  </cols>
  <sheetData>
    <row r="1" spans="1:7" ht="18" x14ac:dyDescent="0.2">
      <c r="A1" s="438" t="s">
        <v>232</v>
      </c>
      <c r="B1" s="438"/>
      <c r="C1" s="438"/>
      <c r="D1" s="438"/>
      <c r="E1" s="438"/>
      <c r="F1" s="438"/>
    </row>
    <row r="2" spans="1:7" x14ac:dyDescent="0.2"/>
    <row r="3" spans="1:7" ht="56.45" customHeight="1" x14ac:dyDescent="0.2">
      <c r="A3" s="2" t="s">
        <v>111</v>
      </c>
      <c r="B3" s="468" t="s">
        <v>1013</v>
      </c>
      <c r="C3" s="469"/>
      <c r="D3" s="469"/>
      <c r="E3" s="469"/>
      <c r="F3" s="469"/>
    </row>
    <row r="4" spans="1:7" x14ac:dyDescent="0.2">
      <c r="A4" s="2" t="s">
        <v>111</v>
      </c>
      <c r="B4" s="39"/>
      <c r="C4" s="470" t="s">
        <v>233</v>
      </c>
      <c r="D4" s="470"/>
      <c r="E4" s="470" t="s">
        <v>234</v>
      </c>
      <c r="F4" s="470"/>
      <c r="G4" s="387" t="s">
        <v>1126</v>
      </c>
    </row>
    <row r="5" spans="1:7" x14ac:dyDescent="0.2">
      <c r="A5" s="2" t="s">
        <v>111</v>
      </c>
      <c r="B5" s="54"/>
      <c r="C5" s="9" t="s">
        <v>235</v>
      </c>
      <c r="D5" s="9" t="s">
        <v>236</v>
      </c>
      <c r="E5" s="9" t="s">
        <v>235</v>
      </c>
      <c r="F5" s="9" t="s">
        <v>236</v>
      </c>
    </row>
    <row r="6" spans="1:7" x14ac:dyDescent="0.2">
      <c r="A6" s="2" t="s">
        <v>111</v>
      </c>
      <c r="B6" s="10" t="s">
        <v>237</v>
      </c>
      <c r="C6" s="11"/>
      <c r="D6" s="11"/>
      <c r="E6" s="11"/>
      <c r="F6" s="11"/>
    </row>
    <row r="7" spans="1:7" ht="25.5" x14ac:dyDescent="0.2">
      <c r="A7" s="2" t="s">
        <v>111</v>
      </c>
      <c r="B7" s="12" t="s">
        <v>238</v>
      </c>
      <c r="C7">
        <v>544</v>
      </c>
      <c r="D7" s="40">
        <v>694</v>
      </c>
      <c r="E7" s="40">
        <v>0</v>
      </c>
      <c r="F7" s="40">
        <v>0</v>
      </c>
      <c r="G7">
        <f>SUM(C7:F7)</f>
        <v>1238</v>
      </c>
    </row>
    <row r="8" spans="1:7" x14ac:dyDescent="0.2">
      <c r="A8" s="2" t="s">
        <v>111</v>
      </c>
      <c r="B8" s="8" t="s">
        <v>239</v>
      </c>
      <c r="C8" s="40">
        <v>100</v>
      </c>
      <c r="D8" s="40">
        <v>78</v>
      </c>
      <c r="E8" s="40">
        <v>2</v>
      </c>
      <c r="F8" s="40">
        <v>1</v>
      </c>
      <c r="G8">
        <f t="shared" ref="G8:G17" si="0">SUM(C8:F8)</f>
        <v>181</v>
      </c>
    </row>
    <row r="9" spans="1:7" x14ac:dyDescent="0.2">
      <c r="A9" s="2" t="s">
        <v>111</v>
      </c>
      <c r="B9" s="8" t="s">
        <v>240</v>
      </c>
      <c r="C9" s="40">
        <v>1479</v>
      </c>
      <c r="D9" s="40">
        <v>1846</v>
      </c>
      <c r="E9" s="40">
        <v>31</v>
      </c>
      <c r="F9" s="40">
        <v>51</v>
      </c>
      <c r="G9">
        <f t="shared" si="0"/>
        <v>3407</v>
      </c>
    </row>
    <row r="10" spans="1:7" x14ac:dyDescent="0.2">
      <c r="A10" s="2" t="s">
        <v>111</v>
      </c>
      <c r="B10" s="13" t="s">
        <v>241</v>
      </c>
      <c r="C10" s="41">
        <f>SUM(C7:C9)</f>
        <v>2123</v>
      </c>
      <c r="D10" s="41">
        <f>SUM(D7:D9)</f>
        <v>2618</v>
      </c>
      <c r="E10" s="41">
        <f>SUM(E7:E9)</f>
        <v>33</v>
      </c>
      <c r="F10" s="41">
        <f>SUM(F7:F9)</f>
        <v>52</v>
      </c>
      <c r="G10">
        <f t="shared" si="0"/>
        <v>4826</v>
      </c>
    </row>
    <row r="11" spans="1:7" ht="25.5" x14ac:dyDescent="0.2">
      <c r="A11" s="2" t="s">
        <v>111</v>
      </c>
      <c r="B11" s="12" t="s">
        <v>394</v>
      </c>
      <c r="C11" s="40">
        <v>0</v>
      </c>
      <c r="D11" s="40">
        <v>1</v>
      </c>
      <c r="E11" s="40">
        <v>3</v>
      </c>
      <c r="F11" s="40">
        <v>7</v>
      </c>
      <c r="G11">
        <f t="shared" si="0"/>
        <v>11</v>
      </c>
    </row>
    <row r="12" spans="1:7" x14ac:dyDescent="0.2">
      <c r="A12" s="2" t="s">
        <v>111</v>
      </c>
      <c r="B12" s="13" t="s">
        <v>395</v>
      </c>
      <c r="C12" s="41">
        <f>SUM(C10:C11)</f>
        <v>2123</v>
      </c>
      <c r="D12" s="41">
        <f>SUM(D10:D11)</f>
        <v>2619</v>
      </c>
      <c r="E12" s="41">
        <f>SUM(E10:E11)</f>
        <v>36</v>
      </c>
      <c r="F12" s="41">
        <f>SUM(F10:F11)</f>
        <v>59</v>
      </c>
      <c r="G12">
        <f t="shared" si="0"/>
        <v>4837</v>
      </c>
    </row>
    <row r="13" spans="1:7" x14ac:dyDescent="0.2">
      <c r="A13" s="2" t="s">
        <v>111</v>
      </c>
      <c r="B13" s="10" t="s">
        <v>757</v>
      </c>
      <c r="C13" s="411"/>
      <c r="D13" s="42"/>
      <c r="E13" s="42"/>
      <c r="F13" s="42"/>
    </row>
    <row r="14" spans="1:7" x14ac:dyDescent="0.2">
      <c r="A14" s="2" t="s">
        <v>111</v>
      </c>
      <c r="B14" s="15" t="s">
        <v>758</v>
      </c>
      <c r="C14" s="43">
        <v>14</v>
      </c>
      <c r="D14" s="43">
        <v>41</v>
      </c>
      <c r="E14" s="43">
        <v>0</v>
      </c>
      <c r="F14" s="43">
        <v>1</v>
      </c>
      <c r="G14">
        <f t="shared" si="0"/>
        <v>56</v>
      </c>
    </row>
    <row r="15" spans="1:7" x14ac:dyDescent="0.2">
      <c r="A15" s="2" t="s">
        <v>111</v>
      </c>
      <c r="B15" s="15" t="s">
        <v>240</v>
      </c>
      <c r="C15" s="43">
        <v>6</v>
      </c>
      <c r="D15" s="43">
        <v>2</v>
      </c>
      <c r="E15" s="43">
        <v>13</v>
      </c>
      <c r="F15" s="43">
        <v>5</v>
      </c>
      <c r="G15">
        <f t="shared" si="0"/>
        <v>26</v>
      </c>
    </row>
    <row r="16" spans="1:7" ht="25.5" x14ac:dyDescent="0.2">
      <c r="A16" s="2" t="s">
        <v>111</v>
      </c>
      <c r="B16" s="14" t="s">
        <v>759</v>
      </c>
      <c r="C16" s="43">
        <v>0</v>
      </c>
      <c r="D16" s="43">
        <v>0</v>
      </c>
      <c r="E16" s="43">
        <v>0</v>
      </c>
      <c r="F16" s="43">
        <v>0</v>
      </c>
      <c r="G16">
        <f t="shared" si="0"/>
        <v>0</v>
      </c>
    </row>
    <row r="17" spans="1:7" x14ac:dyDescent="0.2">
      <c r="A17" s="2" t="s">
        <v>111</v>
      </c>
      <c r="B17" s="13" t="s">
        <v>760</v>
      </c>
      <c r="C17" s="44">
        <f>SUM(C14:C16)</f>
        <v>20</v>
      </c>
      <c r="D17" s="44">
        <f>SUM(D14:D16)</f>
        <v>43</v>
      </c>
      <c r="E17" s="44">
        <f>SUM(E14:E16)</f>
        <v>13</v>
      </c>
      <c r="F17" s="44">
        <f>SUM(F14:F16)</f>
        <v>6</v>
      </c>
      <c r="G17">
        <f t="shared" si="0"/>
        <v>82</v>
      </c>
    </row>
    <row r="18" spans="1:7" x14ac:dyDescent="0.2">
      <c r="A18" s="2" t="s">
        <v>111</v>
      </c>
      <c r="B18" s="471" t="s">
        <v>761</v>
      </c>
      <c r="C18" s="471"/>
      <c r="D18" s="471"/>
      <c r="E18" s="471"/>
      <c r="F18" s="48">
        <f>SUM(C12:F12)</f>
        <v>4837</v>
      </c>
    </row>
    <row r="19" spans="1:7" x14ac:dyDescent="0.2">
      <c r="A19" s="2" t="s">
        <v>111</v>
      </c>
      <c r="B19" s="472" t="s">
        <v>538</v>
      </c>
      <c r="C19" s="472"/>
      <c r="D19" s="472"/>
      <c r="E19" s="472"/>
      <c r="F19" s="49">
        <f>SUM(C17:F17)</f>
        <v>82</v>
      </c>
    </row>
    <row r="20" spans="1:7" x14ac:dyDescent="0.2">
      <c r="A20" s="2" t="s">
        <v>111</v>
      </c>
      <c r="B20" s="473" t="s">
        <v>762</v>
      </c>
      <c r="C20" s="473"/>
      <c r="D20" s="473"/>
      <c r="E20" s="473"/>
      <c r="F20" s="50">
        <f>SUM(F18:F19)</f>
        <v>4919</v>
      </c>
    </row>
    <row r="21" spans="1:7" x14ac:dyDescent="0.2"/>
    <row r="22" spans="1:7" ht="91.5" customHeight="1" x14ac:dyDescent="0.2">
      <c r="A22" s="2" t="s">
        <v>112</v>
      </c>
      <c r="B22" s="468" t="s">
        <v>1012</v>
      </c>
      <c r="C22" s="474"/>
      <c r="D22" s="474"/>
      <c r="E22" s="474"/>
      <c r="F22" s="474"/>
    </row>
    <row r="23" spans="1:7" ht="60" x14ac:dyDescent="0.2">
      <c r="A23" s="2" t="s">
        <v>112</v>
      </c>
      <c r="B23" s="475"/>
      <c r="C23" s="475"/>
      <c r="D23" s="60" t="s">
        <v>763</v>
      </c>
      <c r="E23" s="60" t="s">
        <v>387</v>
      </c>
      <c r="F23" s="60" t="s">
        <v>110</v>
      </c>
    </row>
    <row r="24" spans="1:7" x14ac:dyDescent="0.2">
      <c r="A24" s="2" t="s">
        <v>112</v>
      </c>
      <c r="B24" s="476" t="s">
        <v>764</v>
      </c>
      <c r="C24" s="476"/>
      <c r="D24" s="45">
        <v>4</v>
      </c>
      <c r="E24" s="45">
        <v>18</v>
      </c>
      <c r="F24" s="45">
        <v>18</v>
      </c>
    </row>
    <row r="25" spans="1:7" x14ac:dyDescent="0.2">
      <c r="A25" s="2" t="s">
        <v>112</v>
      </c>
      <c r="B25" s="478" t="s">
        <v>922</v>
      </c>
      <c r="C25" s="479"/>
      <c r="D25" s="45">
        <v>69</v>
      </c>
      <c r="E25" s="45">
        <v>286</v>
      </c>
      <c r="F25" s="45">
        <v>286</v>
      </c>
    </row>
    <row r="26" spans="1:7" x14ac:dyDescent="0.2">
      <c r="A26" s="2" t="s">
        <v>112</v>
      </c>
      <c r="B26" s="477" t="s">
        <v>0</v>
      </c>
      <c r="C26" s="477"/>
      <c r="D26" s="45">
        <v>78</v>
      </c>
      <c r="E26" s="45">
        <v>296</v>
      </c>
      <c r="F26" s="45">
        <v>296</v>
      </c>
    </row>
    <row r="27" spans="1:7" x14ac:dyDescent="0.2">
      <c r="A27" s="2" t="s">
        <v>112</v>
      </c>
      <c r="B27" s="480" t="s">
        <v>93</v>
      </c>
      <c r="C27" s="479"/>
      <c r="D27" s="45">
        <v>963</v>
      </c>
      <c r="E27" s="45">
        <v>3702</v>
      </c>
      <c r="F27" s="45">
        <v>3711</v>
      </c>
    </row>
    <row r="28" spans="1:7" ht="15" customHeight="1" x14ac:dyDescent="0.2">
      <c r="A28" s="2" t="s">
        <v>112</v>
      </c>
      <c r="B28" s="477" t="s">
        <v>1</v>
      </c>
      <c r="C28" s="477"/>
      <c r="D28" s="45">
        <v>2</v>
      </c>
      <c r="E28" s="45">
        <v>13</v>
      </c>
      <c r="F28" s="45">
        <v>13</v>
      </c>
    </row>
    <row r="29" spans="1:7" x14ac:dyDescent="0.2">
      <c r="A29" s="2" t="s">
        <v>112</v>
      </c>
      <c r="B29" s="477" t="s">
        <v>2</v>
      </c>
      <c r="C29" s="477"/>
      <c r="D29" s="45">
        <v>51</v>
      </c>
      <c r="E29" s="45">
        <v>164</v>
      </c>
      <c r="F29" s="45">
        <v>165</v>
      </c>
    </row>
    <row r="30" spans="1:7" ht="26.25" customHeight="1" x14ac:dyDescent="0.2">
      <c r="A30" s="2" t="s">
        <v>112</v>
      </c>
      <c r="B30" s="481" t="s">
        <v>3</v>
      </c>
      <c r="C30" s="482"/>
      <c r="D30" s="45">
        <v>1</v>
      </c>
      <c r="E30" s="45">
        <v>6</v>
      </c>
      <c r="F30" s="45">
        <v>6</v>
      </c>
    </row>
    <row r="31" spans="1:7" x14ac:dyDescent="0.2">
      <c r="A31" s="2" t="s">
        <v>112</v>
      </c>
      <c r="B31" s="477" t="s">
        <v>4</v>
      </c>
      <c r="C31" s="477"/>
      <c r="D31" s="45">
        <v>55</v>
      </c>
      <c r="E31" s="45">
        <v>252</v>
      </c>
      <c r="F31" s="45">
        <v>252</v>
      </c>
    </row>
    <row r="32" spans="1:7" x14ac:dyDescent="0.2">
      <c r="A32" s="2" t="s">
        <v>112</v>
      </c>
      <c r="B32" s="477" t="s">
        <v>5</v>
      </c>
      <c r="C32" s="477"/>
      <c r="D32" s="45">
        <v>15</v>
      </c>
      <c r="E32" s="45">
        <v>89</v>
      </c>
      <c r="F32" s="45">
        <v>90</v>
      </c>
    </row>
    <row r="33" spans="1:256" x14ac:dyDescent="0.2">
      <c r="A33" s="2" t="s">
        <v>112</v>
      </c>
      <c r="B33" s="483" t="s">
        <v>94</v>
      </c>
      <c r="C33" s="483"/>
      <c r="D33" s="46">
        <f>SUM(D24:D32)</f>
        <v>1238</v>
      </c>
      <c r="E33" s="46">
        <f>SUM(E24:E32)</f>
        <v>4826</v>
      </c>
      <c r="F33" s="46">
        <f>SUM(F24:F32)</f>
        <v>4837</v>
      </c>
    </row>
    <row r="34" spans="1:256" x14ac:dyDescent="0.2"/>
    <row r="35" spans="1:256" ht="15.75" x14ac:dyDescent="0.25">
      <c r="B35" s="16" t="s">
        <v>95</v>
      </c>
    </row>
    <row r="36" spans="1:256" x14ac:dyDescent="0.2">
      <c r="A36" s="2" t="s">
        <v>113</v>
      </c>
      <c r="B36" s="3" t="s">
        <v>1014</v>
      </c>
      <c r="F36" s="17"/>
    </row>
    <row r="37" spans="1:256" x14ac:dyDescent="0.2">
      <c r="A37" s="2" t="s">
        <v>113</v>
      </c>
      <c r="B37" s="6" t="s">
        <v>96</v>
      </c>
      <c r="C37" s="47"/>
      <c r="F37" s="17"/>
    </row>
    <row r="38" spans="1:256" x14ac:dyDescent="0.2">
      <c r="A38" s="2" t="s">
        <v>113</v>
      </c>
      <c r="B38" s="6" t="s">
        <v>97</v>
      </c>
      <c r="C38" s="47"/>
      <c r="F38" s="17"/>
    </row>
    <row r="39" spans="1:256" x14ac:dyDescent="0.2">
      <c r="A39" s="2" t="s">
        <v>113</v>
      </c>
      <c r="B39" s="6" t="s">
        <v>98</v>
      </c>
      <c r="C39" s="47">
        <v>1087</v>
      </c>
      <c r="F39" s="17"/>
    </row>
    <row r="40" spans="1:256" x14ac:dyDescent="0.2">
      <c r="A40" s="2" t="s">
        <v>113</v>
      </c>
      <c r="B40" s="6" t="s">
        <v>678</v>
      </c>
      <c r="C40" s="47"/>
      <c r="F40" s="17"/>
    </row>
    <row r="41" spans="1:256" x14ac:dyDescent="0.2">
      <c r="A41" s="2" t="s">
        <v>113</v>
      </c>
      <c r="B41" s="6" t="s">
        <v>99</v>
      </c>
      <c r="C41" s="47">
        <v>73</v>
      </c>
      <c r="F41" s="17"/>
    </row>
    <row r="42" spans="1:256" x14ac:dyDescent="0.2">
      <c r="A42" s="2" t="s">
        <v>113</v>
      </c>
      <c r="B42" s="6" t="s">
        <v>100</v>
      </c>
      <c r="C42" s="47"/>
      <c r="F42" s="17"/>
    </row>
    <row r="43" spans="1:256" ht="25.5" x14ac:dyDescent="0.2">
      <c r="A43" s="2" t="s">
        <v>113</v>
      </c>
      <c r="B43" s="123" t="s">
        <v>539</v>
      </c>
      <c r="C43" s="47"/>
      <c r="F43" s="17"/>
    </row>
    <row r="44" spans="1:256" ht="25.5" x14ac:dyDescent="0.2">
      <c r="A44" s="2" t="s">
        <v>113</v>
      </c>
      <c r="B44" s="123" t="s">
        <v>540</v>
      </c>
      <c r="C44" s="47"/>
      <c r="F44" s="17"/>
    </row>
    <row r="45" spans="1:256" x14ac:dyDescent="0.2">
      <c r="A45" s="2" t="s">
        <v>113</v>
      </c>
      <c r="B45" s="124" t="s">
        <v>541</v>
      </c>
      <c r="C45" s="47"/>
      <c r="F45" s="17"/>
    </row>
    <row r="46" spans="1:256" x14ac:dyDescent="0.2"/>
    <row r="47" spans="1:256" ht="15.75" x14ac:dyDescent="0.2">
      <c r="B47" s="18"/>
      <c r="C47" s="4"/>
      <c r="D47" s="4"/>
      <c r="E47" s="4"/>
      <c r="F47" s="4"/>
    </row>
    <row r="48" spans="1:256" ht="15.75" x14ac:dyDescent="0.2">
      <c r="A48" s="172"/>
      <c r="B48" s="18" t="s">
        <v>101</v>
      </c>
      <c r="C48" s="197"/>
      <c r="D48" s="197"/>
      <c r="E48" s="197"/>
      <c r="F48" s="197"/>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c r="EI48" s="173"/>
      <c r="EJ48" s="173"/>
      <c r="EK48" s="173"/>
      <c r="EL48" s="173"/>
      <c r="EM48" s="173"/>
      <c r="EN48" s="173"/>
      <c r="EO48" s="173"/>
      <c r="EP48" s="173"/>
      <c r="EQ48" s="173"/>
      <c r="ER48" s="173"/>
      <c r="ES48" s="173"/>
      <c r="ET48" s="173"/>
      <c r="EU48" s="173"/>
      <c r="EV48" s="173"/>
      <c r="EW48" s="173"/>
      <c r="EX48" s="173"/>
      <c r="EY48" s="173"/>
      <c r="EZ48" s="173"/>
      <c r="FA48" s="173"/>
      <c r="FB48" s="173"/>
      <c r="FC48" s="173"/>
      <c r="FD48" s="173"/>
      <c r="FE48" s="173"/>
      <c r="FF48" s="173"/>
      <c r="FG48" s="173"/>
      <c r="FH48" s="173"/>
      <c r="FI48" s="173"/>
      <c r="FJ48" s="173"/>
      <c r="FK48" s="173"/>
      <c r="FL48" s="173"/>
      <c r="FM48" s="173"/>
      <c r="FN48" s="173"/>
      <c r="FO48" s="173"/>
      <c r="FP48" s="173"/>
      <c r="FQ48" s="173"/>
      <c r="FR48" s="173"/>
      <c r="FS48" s="173"/>
      <c r="FT48" s="173"/>
      <c r="FU48" s="173"/>
      <c r="FV48" s="173"/>
      <c r="FW48" s="173"/>
      <c r="FX48" s="173"/>
      <c r="FY48" s="173"/>
      <c r="FZ48" s="173"/>
      <c r="GA48" s="173"/>
      <c r="GB48" s="173"/>
      <c r="GC48" s="173"/>
      <c r="GD48" s="173"/>
      <c r="GE48" s="173"/>
      <c r="GF48" s="173"/>
      <c r="GG48" s="173"/>
      <c r="GH48" s="173"/>
      <c r="GI48" s="173"/>
      <c r="GJ48" s="173"/>
      <c r="GK48" s="173"/>
      <c r="GL48" s="173"/>
      <c r="GM48" s="173"/>
      <c r="GN48" s="173"/>
      <c r="GO48" s="173"/>
      <c r="GP48" s="173"/>
      <c r="GQ48" s="173"/>
      <c r="GR48" s="173"/>
      <c r="GS48" s="173"/>
      <c r="GT48" s="173"/>
      <c r="GU48" s="173"/>
      <c r="GV48" s="173"/>
      <c r="GW48" s="173"/>
      <c r="GX48" s="173"/>
      <c r="GY48" s="173"/>
      <c r="GZ48" s="173"/>
      <c r="HA48" s="173"/>
      <c r="HB48" s="173"/>
      <c r="HC48" s="173"/>
      <c r="HD48" s="173"/>
      <c r="HE48" s="173"/>
      <c r="HF48" s="173"/>
      <c r="HG48" s="173"/>
      <c r="HH48" s="173"/>
      <c r="HI48" s="173"/>
      <c r="HJ48" s="173"/>
      <c r="HK48" s="173"/>
      <c r="HL48" s="173"/>
      <c r="HM48" s="173"/>
      <c r="HN48" s="173"/>
      <c r="HO48" s="173"/>
      <c r="HP48" s="173"/>
      <c r="HQ48" s="173"/>
      <c r="HR48" s="173"/>
      <c r="HS48" s="173"/>
      <c r="HT48" s="173"/>
      <c r="HU48" s="173"/>
      <c r="HV48" s="173"/>
      <c r="HW48" s="173"/>
      <c r="HX48" s="173"/>
      <c r="HY48" s="173"/>
      <c r="HZ48" s="173"/>
      <c r="IA48" s="173"/>
      <c r="IB48" s="173"/>
      <c r="IC48" s="173"/>
      <c r="ID48" s="173"/>
      <c r="IE48" s="173"/>
      <c r="IF48" s="173"/>
      <c r="IG48" s="173"/>
      <c r="IH48" s="173"/>
      <c r="II48" s="173"/>
      <c r="IJ48" s="173"/>
      <c r="IK48" s="173"/>
      <c r="IL48" s="173"/>
      <c r="IM48" s="173"/>
      <c r="IN48" s="173"/>
      <c r="IO48" s="173"/>
      <c r="IP48" s="173"/>
      <c r="IQ48" s="173"/>
      <c r="IR48" s="173"/>
      <c r="IS48" s="173"/>
      <c r="IT48" s="173"/>
      <c r="IU48" s="173"/>
      <c r="IV48" s="173"/>
    </row>
    <row r="49" spans="1:256" ht="54.75" customHeight="1" x14ac:dyDescent="0.2">
      <c r="A49" s="172"/>
      <c r="B49" s="454" t="s">
        <v>1075</v>
      </c>
      <c r="C49" s="454"/>
      <c r="D49" s="454"/>
      <c r="E49" s="454"/>
      <c r="F49" s="454"/>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c r="FV49" s="173"/>
      <c r="FW49" s="173"/>
      <c r="FX49" s="173"/>
      <c r="FY49" s="173"/>
      <c r="FZ49" s="173"/>
      <c r="GA49" s="173"/>
      <c r="GB49" s="173"/>
      <c r="GC49" s="173"/>
      <c r="GD49" s="173"/>
      <c r="GE49" s="173"/>
      <c r="GF49" s="173"/>
      <c r="GG49" s="173"/>
      <c r="GH49" s="173"/>
      <c r="GI49" s="173"/>
      <c r="GJ49" s="173"/>
      <c r="GK49" s="173"/>
      <c r="GL49" s="173"/>
      <c r="GM49" s="173"/>
      <c r="GN49" s="173"/>
      <c r="GO49" s="173"/>
      <c r="GP49" s="173"/>
      <c r="GQ49" s="173"/>
      <c r="GR49" s="173"/>
      <c r="GS49" s="173"/>
      <c r="GT49" s="173"/>
      <c r="GU49" s="173"/>
      <c r="GV49" s="173"/>
      <c r="GW49" s="173"/>
      <c r="GX49" s="173"/>
      <c r="GY49" s="173"/>
      <c r="GZ49" s="173"/>
      <c r="HA49" s="173"/>
      <c r="HB49" s="173"/>
      <c r="HC49" s="173"/>
      <c r="HD49" s="173"/>
      <c r="HE49" s="173"/>
      <c r="HF49" s="173"/>
      <c r="HG49" s="173"/>
      <c r="HH49" s="173"/>
      <c r="HI49" s="173"/>
      <c r="HJ49" s="173"/>
      <c r="HK49" s="173"/>
      <c r="HL49" s="173"/>
      <c r="HM49" s="173"/>
      <c r="HN49" s="173"/>
      <c r="HO49" s="173"/>
      <c r="HP49" s="173"/>
      <c r="HQ49" s="173"/>
      <c r="HR49" s="173"/>
      <c r="HS49" s="173"/>
      <c r="HT49" s="173"/>
      <c r="HU49" s="173"/>
      <c r="HV49" s="173"/>
      <c r="HW49" s="173"/>
      <c r="HX49" s="173"/>
      <c r="HY49" s="173"/>
      <c r="HZ49" s="173"/>
      <c r="IA49" s="173"/>
      <c r="IB49" s="173"/>
      <c r="IC49" s="173"/>
      <c r="ID49" s="173"/>
      <c r="IE49" s="173"/>
      <c r="IF49" s="173"/>
      <c r="IG49" s="173"/>
      <c r="IH49" s="173"/>
      <c r="II49" s="173"/>
      <c r="IJ49" s="173"/>
      <c r="IK49" s="173"/>
      <c r="IL49" s="173"/>
      <c r="IM49" s="173"/>
      <c r="IN49" s="173"/>
      <c r="IO49" s="173"/>
      <c r="IP49" s="173"/>
      <c r="IQ49" s="173"/>
      <c r="IR49" s="173"/>
      <c r="IS49" s="173"/>
      <c r="IT49" s="173"/>
      <c r="IU49" s="173"/>
      <c r="IV49" s="173"/>
    </row>
    <row r="50" spans="1:256" ht="54.75" customHeight="1" x14ac:dyDescent="0.2">
      <c r="A50" s="172"/>
      <c r="B50" s="455" t="s">
        <v>973</v>
      </c>
      <c r="C50" s="455"/>
      <c r="D50" s="197"/>
      <c r="E50" s="197"/>
      <c r="F50" s="197"/>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c r="FP50" s="173"/>
      <c r="FQ50" s="173"/>
      <c r="FR50" s="173"/>
      <c r="FS50" s="173"/>
      <c r="FT50" s="173"/>
      <c r="FU50" s="173"/>
      <c r="FV50" s="173"/>
      <c r="FW50" s="173"/>
      <c r="FX50" s="173"/>
      <c r="FY50" s="173"/>
      <c r="FZ50" s="173"/>
      <c r="GA50" s="173"/>
      <c r="GB50" s="173"/>
      <c r="GC50" s="173"/>
      <c r="GD50" s="173"/>
      <c r="GE50" s="173"/>
      <c r="GF50" s="173"/>
      <c r="GG50" s="173"/>
      <c r="GH50" s="173"/>
      <c r="GI50" s="173"/>
      <c r="GJ50" s="173"/>
      <c r="GK50" s="173"/>
      <c r="GL50" s="173"/>
      <c r="GM50" s="173"/>
      <c r="GN50" s="173"/>
      <c r="GO50" s="173"/>
      <c r="GP50" s="173"/>
      <c r="GQ50" s="173"/>
      <c r="GR50" s="173"/>
      <c r="GS50" s="173"/>
      <c r="GT50" s="173"/>
      <c r="GU50" s="173"/>
      <c r="GV50" s="173"/>
      <c r="GW50" s="173"/>
      <c r="GX50" s="173"/>
      <c r="GY50" s="173"/>
      <c r="GZ50" s="173"/>
      <c r="HA50" s="173"/>
      <c r="HB50" s="173"/>
      <c r="HC50" s="173"/>
      <c r="HD50" s="173"/>
      <c r="HE50" s="173"/>
      <c r="HF50" s="173"/>
      <c r="HG50" s="173"/>
      <c r="HH50" s="173"/>
      <c r="HI50" s="173"/>
      <c r="HJ50" s="173"/>
      <c r="HK50" s="173"/>
      <c r="HL50" s="173"/>
      <c r="HM50" s="173"/>
      <c r="HN50" s="173"/>
      <c r="HO50" s="173"/>
      <c r="HP50" s="173"/>
      <c r="HQ50" s="173"/>
      <c r="HR50" s="173"/>
      <c r="HS50" s="173"/>
      <c r="HT50" s="173"/>
      <c r="HU50" s="173"/>
      <c r="HV50" s="173"/>
      <c r="HW50" s="173"/>
      <c r="HX50" s="173"/>
      <c r="HY50" s="173"/>
      <c r="HZ50" s="173"/>
      <c r="IA50" s="173"/>
      <c r="IB50" s="173"/>
      <c r="IC50" s="173"/>
      <c r="ID50" s="173"/>
      <c r="IE50" s="173"/>
      <c r="IF50" s="173"/>
      <c r="IG50" s="173"/>
      <c r="IH50" s="173"/>
      <c r="II50" s="173"/>
      <c r="IJ50" s="173"/>
      <c r="IK50" s="173"/>
      <c r="IL50" s="173"/>
      <c r="IM50" s="173"/>
      <c r="IN50" s="173"/>
      <c r="IO50" s="173"/>
      <c r="IP50" s="173"/>
      <c r="IQ50" s="173"/>
      <c r="IR50" s="173"/>
      <c r="IS50" s="173"/>
      <c r="IT50" s="173"/>
      <c r="IU50" s="173"/>
      <c r="IV50" s="173"/>
    </row>
    <row r="51" spans="1:256" s="147" customFormat="1" ht="54.75" customHeight="1" x14ac:dyDescent="0.2">
      <c r="A51" s="172"/>
      <c r="B51" s="454" t="s">
        <v>1015</v>
      </c>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4"/>
      <c r="DD51" s="454"/>
      <c r="DE51" s="454"/>
      <c r="DF51" s="454"/>
      <c r="DG51" s="454"/>
      <c r="DH51" s="454"/>
      <c r="DI51" s="454"/>
      <c r="DJ51" s="454"/>
      <c r="DK51" s="454"/>
      <c r="DL51" s="454"/>
      <c r="DM51" s="454"/>
      <c r="DN51" s="454"/>
      <c r="DO51" s="454"/>
      <c r="DP51" s="454"/>
      <c r="DQ51" s="454"/>
      <c r="DR51" s="454"/>
      <c r="DS51" s="454"/>
      <c r="DT51" s="454"/>
      <c r="DU51" s="454"/>
      <c r="DV51" s="454"/>
      <c r="DW51" s="454"/>
      <c r="DX51" s="454"/>
      <c r="DY51" s="454"/>
      <c r="DZ51" s="454"/>
      <c r="EA51" s="454"/>
      <c r="EB51" s="454"/>
      <c r="EC51" s="454"/>
      <c r="ED51" s="454"/>
      <c r="EE51" s="454"/>
      <c r="EF51" s="454"/>
      <c r="EG51" s="454"/>
      <c r="EH51" s="454"/>
      <c r="EI51" s="454"/>
      <c r="EJ51" s="454"/>
      <c r="EK51" s="454"/>
      <c r="EL51" s="454"/>
      <c r="EM51" s="454"/>
      <c r="EN51" s="454"/>
      <c r="EO51" s="454"/>
      <c r="EP51" s="454"/>
      <c r="EQ51" s="454"/>
      <c r="ER51" s="454"/>
      <c r="ES51" s="454"/>
      <c r="ET51" s="454"/>
      <c r="EU51" s="454"/>
      <c r="EV51" s="454"/>
      <c r="EW51" s="454"/>
      <c r="EX51" s="454"/>
      <c r="EY51" s="454"/>
      <c r="EZ51" s="454"/>
      <c r="FA51" s="454"/>
      <c r="FB51" s="454"/>
      <c r="FC51" s="454"/>
      <c r="FD51" s="454"/>
      <c r="FE51" s="454"/>
      <c r="FF51" s="454"/>
      <c r="FG51" s="454"/>
      <c r="FH51" s="454"/>
      <c r="FI51" s="454"/>
      <c r="FJ51" s="454"/>
      <c r="FK51" s="454"/>
      <c r="FL51" s="454"/>
      <c r="FM51" s="454"/>
      <c r="FN51" s="454"/>
      <c r="FO51" s="454"/>
      <c r="FP51" s="454"/>
      <c r="FQ51" s="454"/>
      <c r="FR51" s="454"/>
      <c r="FS51" s="454"/>
      <c r="FT51" s="454"/>
      <c r="FU51" s="454"/>
      <c r="FV51" s="454"/>
      <c r="FW51" s="454"/>
      <c r="FX51" s="454"/>
      <c r="FY51" s="454"/>
      <c r="FZ51" s="454"/>
      <c r="GA51" s="454"/>
      <c r="GB51" s="454"/>
      <c r="GC51" s="454"/>
      <c r="GD51" s="454"/>
      <c r="GE51" s="454"/>
      <c r="GF51" s="454"/>
      <c r="GG51" s="454"/>
      <c r="GH51" s="454"/>
      <c r="GI51" s="454"/>
      <c r="GJ51" s="454"/>
      <c r="GK51" s="454"/>
      <c r="GL51" s="454"/>
      <c r="GM51" s="454"/>
      <c r="GN51" s="454"/>
      <c r="GO51" s="454"/>
      <c r="GP51" s="454"/>
      <c r="GQ51" s="454"/>
      <c r="GR51" s="454"/>
      <c r="GS51" s="454"/>
      <c r="GT51" s="454"/>
      <c r="GU51" s="454"/>
      <c r="GV51" s="454"/>
      <c r="GW51" s="454"/>
      <c r="GX51" s="454"/>
      <c r="GY51" s="454"/>
      <c r="GZ51" s="454"/>
      <c r="HA51" s="454"/>
      <c r="HB51" s="454"/>
      <c r="HC51" s="454"/>
      <c r="HD51" s="454"/>
      <c r="HE51" s="454"/>
      <c r="HF51" s="454"/>
      <c r="HG51" s="454"/>
      <c r="HH51" s="454"/>
      <c r="HI51" s="454"/>
      <c r="HJ51" s="454"/>
      <c r="HK51" s="454"/>
      <c r="HL51" s="454"/>
      <c r="HM51" s="454"/>
      <c r="HN51" s="454"/>
      <c r="HO51" s="454"/>
      <c r="HP51" s="454"/>
      <c r="HQ51" s="454"/>
      <c r="HR51" s="454"/>
      <c r="HS51" s="454"/>
      <c r="HT51" s="454"/>
      <c r="HU51" s="454"/>
      <c r="HV51" s="454"/>
      <c r="HW51" s="454"/>
      <c r="HX51" s="454"/>
      <c r="HY51" s="454"/>
      <c r="HZ51" s="454"/>
      <c r="IA51" s="454"/>
      <c r="IB51" s="454"/>
      <c r="IC51" s="454"/>
      <c r="ID51" s="454"/>
      <c r="IE51" s="454"/>
      <c r="IF51" s="454"/>
      <c r="IG51" s="454"/>
      <c r="IH51" s="454"/>
      <c r="II51" s="454"/>
      <c r="IJ51" s="454"/>
      <c r="IK51" s="454"/>
      <c r="IL51" s="454"/>
      <c r="IM51" s="454"/>
      <c r="IN51" s="454"/>
      <c r="IO51" s="454"/>
      <c r="IP51" s="454"/>
      <c r="IQ51" s="454"/>
      <c r="IR51" s="454"/>
      <c r="IS51" s="454"/>
      <c r="IT51" s="454"/>
      <c r="IU51" s="454"/>
      <c r="IV51" s="454"/>
    </row>
    <row r="52" spans="1:256" s="147" customFormat="1" ht="54.75" customHeight="1" x14ac:dyDescent="0.2">
      <c r="A52" s="172"/>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4"/>
      <c r="DE52" s="454"/>
      <c r="DF52" s="454"/>
      <c r="DG52" s="454"/>
      <c r="DH52" s="454"/>
      <c r="DI52" s="454"/>
      <c r="DJ52" s="454"/>
      <c r="DK52" s="454"/>
      <c r="DL52" s="454"/>
      <c r="DM52" s="454"/>
      <c r="DN52" s="454"/>
      <c r="DO52" s="454"/>
      <c r="DP52" s="454"/>
      <c r="DQ52" s="454"/>
      <c r="DR52" s="454"/>
      <c r="DS52" s="454"/>
      <c r="DT52" s="454"/>
      <c r="DU52" s="454"/>
      <c r="DV52" s="454"/>
      <c r="DW52" s="454"/>
      <c r="DX52" s="454"/>
      <c r="DY52" s="454"/>
      <c r="DZ52" s="454"/>
      <c r="EA52" s="454"/>
      <c r="EB52" s="454"/>
      <c r="EC52" s="454"/>
      <c r="ED52" s="454"/>
      <c r="EE52" s="454"/>
      <c r="EF52" s="454"/>
      <c r="EG52" s="454"/>
      <c r="EH52" s="454"/>
      <c r="EI52" s="454"/>
      <c r="EJ52" s="454"/>
      <c r="EK52" s="454"/>
      <c r="EL52" s="454"/>
      <c r="EM52" s="454"/>
      <c r="EN52" s="454"/>
      <c r="EO52" s="454"/>
      <c r="EP52" s="454"/>
      <c r="EQ52" s="454"/>
      <c r="ER52" s="454"/>
      <c r="ES52" s="454"/>
      <c r="ET52" s="454"/>
      <c r="EU52" s="454"/>
      <c r="EV52" s="454"/>
      <c r="EW52" s="454"/>
      <c r="EX52" s="454"/>
      <c r="EY52" s="454"/>
      <c r="EZ52" s="454"/>
      <c r="FA52" s="454"/>
      <c r="FB52" s="454"/>
      <c r="FC52" s="454"/>
      <c r="FD52" s="454"/>
      <c r="FE52" s="454"/>
      <c r="FF52" s="454"/>
      <c r="FG52" s="454"/>
      <c r="FH52" s="454"/>
      <c r="FI52" s="454"/>
      <c r="FJ52" s="454"/>
      <c r="FK52" s="454"/>
      <c r="FL52" s="454"/>
      <c r="FM52" s="454"/>
      <c r="FN52" s="454"/>
      <c r="FO52" s="454"/>
      <c r="FP52" s="454"/>
      <c r="FQ52" s="454"/>
      <c r="FR52" s="454"/>
      <c r="FS52" s="454"/>
      <c r="FT52" s="454"/>
      <c r="FU52" s="454"/>
      <c r="FV52" s="454"/>
      <c r="FW52" s="454"/>
      <c r="FX52" s="454"/>
      <c r="FY52" s="454"/>
      <c r="FZ52" s="454"/>
      <c r="GA52" s="454"/>
      <c r="GB52" s="454"/>
      <c r="GC52" s="454"/>
      <c r="GD52" s="454"/>
      <c r="GE52" s="454"/>
      <c r="GF52" s="454"/>
      <c r="GG52" s="454"/>
      <c r="GH52" s="454"/>
      <c r="GI52" s="454"/>
      <c r="GJ52" s="454"/>
      <c r="GK52" s="454"/>
      <c r="GL52" s="454"/>
      <c r="GM52" s="454"/>
      <c r="GN52" s="454"/>
      <c r="GO52" s="454"/>
      <c r="GP52" s="454"/>
      <c r="GQ52" s="454"/>
      <c r="GR52" s="454"/>
      <c r="GS52" s="454"/>
      <c r="GT52" s="454"/>
      <c r="GU52" s="454"/>
      <c r="GV52" s="454"/>
      <c r="GW52" s="454"/>
      <c r="GX52" s="454"/>
      <c r="GY52" s="454"/>
      <c r="GZ52" s="454"/>
      <c r="HA52" s="454"/>
      <c r="HB52" s="454"/>
      <c r="HC52" s="454"/>
      <c r="HD52" s="454"/>
      <c r="HE52" s="454"/>
      <c r="HF52" s="454"/>
      <c r="HG52" s="454"/>
      <c r="HH52" s="454"/>
      <c r="HI52" s="454"/>
      <c r="HJ52" s="454"/>
      <c r="HK52" s="454"/>
      <c r="HL52" s="454"/>
      <c r="HM52" s="454"/>
      <c r="HN52" s="454"/>
      <c r="HO52" s="454"/>
      <c r="HP52" s="454"/>
      <c r="HQ52" s="454"/>
      <c r="HR52" s="454"/>
      <c r="HS52" s="454"/>
      <c r="HT52" s="454"/>
      <c r="HU52" s="454"/>
      <c r="HV52" s="454"/>
      <c r="HW52" s="454"/>
      <c r="HX52" s="454"/>
      <c r="HY52" s="454"/>
      <c r="HZ52" s="454"/>
      <c r="IA52" s="454"/>
      <c r="IB52" s="454"/>
      <c r="IC52" s="454"/>
      <c r="ID52" s="454"/>
      <c r="IE52" s="454"/>
      <c r="IF52" s="454"/>
      <c r="IG52" s="454"/>
      <c r="IH52" s="454"/>
      <c r="II52" s="454"/>
      <c r="IJ52" s="454"/>
      <c r="IK52" s="454"/>
      <c r="IL52" s="454"/>
      <c r="IM52" s="454"/>
      <c r="IN52" s="454"/>
      <c r="IO52" s="454"/>
      <c r="IP52" s="454"/>
      <c r="IQ52" s="454"/>
      <c r="IR52" s="454"/>
      <c r="IS52" s="454"/>
      <c r="IT52" s="454"/>
      <c r="IU52" s="454"/>
      <c r="IV52" s="454"/>
    </row>
    <row r="53" spans="1:256" s="147" customFormat="1" ht="39.75" customHeight="1" x14ac:dyDescent="0.2">
      <c r="A53" s="172"/>
      <c r="B53" s="454"/>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c r="DK53" s="454"/>
      <c r="DL53" s="454"/>
      <c r="DM53" s="454"/>
      <c r="DN53" s="454"/>
      <c r="DO53" s="454"/>
      <c r="DP53" s="454"/>
      <c r="DQ53" s="454"/>
      <c r="DR53" s="454"/>
      <c r="DS53" s="454"/>
      <c r="DT53" s="454"/>
      <c r="DU53" s="454"/>
      <c r="DV53" s="454"/>
      <c r="DW53" s="454"/>
      <c r="DX53" s="454"/>
      <c r="DY53" s="454"/>
      <c r="DZ53" s="454"/>
      <c r="EA53" s="454"/>
      <c r="EB53" s="454"/>
      <c r="EC53" s="454"/>
      <c r="ED53" s="454"/>
      <c r="EE53" s="454"/>
      <c r="EF53" s="454"/>
      <c r="EG53" s="454"/>
      <c r="EH53" s="454"/>
      <c r="EI53" s="454"/>
      <c r="EJ53" s="454"/>
      <c r="EK53" s="454"/>
      <c r="EL53" s="454"/>
      <c r="EM53" s="454"/>
      <c r="EN53" s="454"/>
      <c r="EO53" s="454"/>
      <c r="EP53" s="454"/>
      <c r="EQ53" s="454"/>
      <c r="ER53" s="454"/>
      <c r="ES53" s="454"/>
      <c r="ET53" s="454"/>
      <c r="EU53" s="454"/>
      <c r="EV53" s="454"/>
      <c r="EW53" s="454"/>
      <c r="EX53" s="454"/>
      <c r="EY53" s="454"/>
      <c r="EZ53" s="454"/>
      <c r="FA53" s="454"/>
      <c r="FB53" s="454"/>
      <c r="FC53" s="454"/>
      <c r="FD53" s="454"/>
      <c r="FE53" s="454"/>
      <c r="FF53" s="454"/>
      <c r="FG53" s="454"/>
      <c r="FH53" s="454"/>
      <c r="FI53" s="454"/>
      <c r="FJ53" s="454"/>
      <c r="FK53" s="454"/>
      <c r="FL53" s="454"/>
      <c r="FM53" s="454"/>
      <c r="FN53" s="454"/>
      <c r="FO53" s="454"/>
      <c r="FP53" s="454"/>
      <c r="FQ53" s="454"/>
      <c r="FR53" s="454"/>
      <c r="FS53" s="454"/>
      <c r="FT53" s="454"/>
      <c r="FU53" s="454"/>
      <c r="FV53" s="454"/>
      <c r="FW53" s="454"/>
      <c r="FX53" s="454"/>
      <c r="FY53" s="454"/>
      <c r="FZ53" s="454"/>
      <c r="GA53" s="454"/>
      <c r="GB53" s="454"/>
      <c r="GC53" s="454"/>
      <c r="GD53" s="454"/>
      <c r="GE53" s="454"/>
      <c r="GF53" s="454"/>
      <c r="GG53" s="454"/>
      <c r="GH53" s="454"/>
      <c r="GI53" s="454"/>
      <c r="GJ53" s="454"/>
      <c r="GK53" s="454"/>
      <c r="GL53" s="454"/>
      <c r="GM53" s="454"/>
      <c r="GN53" s="454"/>
      <c r="GO53" s="454"/>
      <c r="GP53" s="454"/>
      <c r="GQ53" s="454"/>
      <c r="GR53" s="454"/>
      <c r="GS53" s="454"/>
      <c r="GT53" s="454"/>
      <c r="GU53" s="454"/>
      <c r="GV53" s="454"/>
      <c r="GW53" s="454"/>
      <c r="GX53" s="454"/>
      <c r="GY53" s="454"/>
      <c r="GZ53" s="454"/>
      <c r="HA53" s="454"/>
      <c r="HB53" s="454"/>
      <c r="HC53" s="454"/>
      <c r="HD53" s="454"/>
      <c r="HE53" s="454"/>
      <c r="HF53" s="454"/>
      <c r="HG53" s="454"/>
      <c r="HH53" s="454"/>
      <c r="HI53" s="454"/>
      <c r="HJ53" s="454"/>
      <c r="HK53" s="454"/>
      <c r="HL53" s="454"/>
      <c r="HM53" s="454"/>
      <c r="HN53" s="454"/>
      <c r="HO53" s="454"/>
      <c r="HP53" s="454"/>
      <c r="HQ53" s="454"/>
      <c r="HR53" s="454"/>
      <c r="HS53" s="454"/>
      <c r="HT53" s="454"/>
      <c r="HU53" s="454"/>
      <c r="HV53" s="454"/>
      <c r="HW53" s="454"/>
      <c r="HX53" s="454"/>
      <c r="HY53" s="454"/>
      <c r="HZ53" s="454"/>
      <c r="IA53" s="454"/>
      <c r="IB53" s="454"/>
      <c r="IC53" s="454"/>
      <c r="ID53" s="454"/>
      <c r="IE53" s="454"/>
      <c r="IF53" s="454"/>
      <c r="IG53" s="454"/>
      <c r="IH53" s="454"/>
      <c r="II53" s="454"/>
      <c r="IJ53" s="454"/>
      <c r="IK53" s="454"/>
      <c r="IL53" s="454"/>
      <c r="IM53" s="454"/>
      <c r="IN53" s="454"/>
      <c r="IO53" s="454"/>
      <c r="IP53" s="454"/>
      <c r="IQ53" s="454"/>
      <c r="IR53" s="454"/>
      <c r="IS53" s="454"/>
      <c r="IT53" s="454"/>
      <c r="IU53" s="454"/>
      <c r="IV53" s="454"/>
    </row>
    <row r="54" spans="1:256" s="85" customFormat="1" ht="27.75" customHeight="1" x14ac:dyDescent="0.2">
      <c r="A54" s="172"/>
      <c r="B54" s="467" t="s">
        <v>1016</v>
      </c>
      <c r="C54" s="467"/>
      <c r="D54" s="467"/>
      <c r="E54" s="467"/>
      <c r="F54" s="46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c r="GT54" s="197"/>
      <c r="GU54" s="197"/>
      <c r="GV54" s="197"/>
      <c r="GW54" s="197"/>
      <c r="GX54" s="197"/>
      <c r="GY54" s="197"/>
      <c r="GZ54" s="197"/>
      <c r="HA54" s="197"/>
      <c r="HB54" s="197"/>
      <c r="HC54" s="197"/>
      <c r="HD54" s="197"/>
      <c r="HE54" s="197"/>
      <c r="HF54" s="197"/>
      <c r="HG54" s="197"/>
      <c r="HH54" s="197"/>
      <c r="HI54" s="197"/>
      <c r="HJ54" s="197"/>
      <c r="HK54" s="197"/>
      <c r="HL54" s="197"/>
      <c r="HM54" s="197"/>
      <c r="HN54" s="197"/>
      <c r="HO54" s="197"/>
      <c r="HP54" s="197"/>
      <c r="HQ54" s="197"/>
      <c r="HR54" s="197"/>
      <c r="HS54" s="197"/>
      <c r="HT54" s="197"/>
      <c r="HU54" s="197"/>
      <c r="HV54" s="197"/>
      <c r="HW54" s="197"/>
      <c r="HX54" s="197"/>
      <c r="HY54" s="197"/>
      <c r="HZ54" s="197"/>
      <c r="IA54" s="197"/>
      <c r="IB54" s="197"/>
      <c r="IC54" s="197"/>
      <c r="ID54" s="197"/>
      <c r="IE54" s="197"/>
      <c r="IF54" s="197"/>
      <c r="IG54" s="197"/>
      <c r="IH54" s="197"/>
      <c r="II54" s="197"/>
      <c r="IJ54" s="197"/>
      <c r="IK54" s="197"/>
      <c r="IL54" s="197"/>
      <c r="IM54" s="197"/>
      <c r="IN54" s="197"/>
      <c r="IO54" s="197"/>
      <c r="IP54" s="197"/>
      <c r="IQ54" s="197"/>
      <c r="IR54" s="197"/>
      <c r="IS54" s="197"/>
      <c r="IT54" s="197"/>
      <c r="IU54" s="197"/>
      <c r="IV54" s="197"/>
    </row>
    <row r="55" spans="1:256" s="85" customFormat="1" ht="54.75" customHeight="1" x14ac:dyDescent="0.2">
      <c r="A55" s="172"/>
      <c r="B55" s="461"/>
      <c r="C55" s="459" t="s">
        <v>974</v>
      </c>
      <c r="D55" s="459" t="s">
        <v>977</v>
      </c>
      <c r="E55" s="459" t="s">
        <v>975</v>
      </c>
      <c r="F55" s="459" t="s">
        <v>976</v>
      </c>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c r="GT55" s="197"/>
      <c r="GU55" s="197"/>
      <c r="GV55" s="197"/>
      <c r="GW55" s="197"/>
      <c r="GX55" s="197"/>
      <c r="GY55" s="197"/>
      <c r="GZ55" s="197"/>
      <c r="HA55" s="197"/>
      <c r="HB55" s="197"/>
      <c r="HC55" s="197"/>
      <c r="HD55" s="197"/>
      <c r="HE55" s="197"/>
      <c r="HF55" s="197"/>
      <c r="HG55" s="197"/>
      <c r="HH55" s="197"/>
      <c r="HI55" s="197"/>
      <c r="HJ55" s="197"/>
      <c r="HK55" s="197"/>
      <c r="HL55" s="197"/>
      <c r="HM55" s="197"/>
      <c r="HN55" s="197"/>
      <c r="HO55" s="197"/>
      <c r="HP55" s="197"/>
      <c r="HQ55" s="197"/>
      <c r="HR55" s="197"/>
      <c r="HS55" s="197"/>
      <c r="HT55" s="197"/>
      <c r="HU55" s="197"/>
      <c r="HV55" s="197"/>
      <c r="HW55" s="197"/>
      <c r="HX55" s="197"/>
      <c r="HY55" s="197"/>
      <c r="HZ55" s="197"/>
      <c r="IA55" s="197"/>
      <c r="IB55" s="197"/>
      <c r="IC55" s="197"/>
      <c r="ID55" s="197"/>
      <c r="IE55" s="197"/>
      <c r="IF55" s="197"/>
      <c r="IG55" s="197"/>
      <c r="IH55" s="197"/>
      <c r="II55" s="197"/>
      <c r="IJ55" s="197"/>
      <c r="IK55" s="197"/>
      <c r="IL55" s="197"/>
      <c r="IM55" s="197"/>
      <c r="IN55" s="197"/>
      <c r="IO55" s="197"/>
      <c r="IP55" s="197"/>
      <c r="IQ55" s="197"/>
      <c r="IR55" s="197"/>
      <c r="IS55" s="197"/>
      <c r="IT55" s="197"/>
      <c r="IU55" s="197"/>
      <c r="IV55" s="197"/>
    </row>
    <row r="56" spans="1:256" s="85" customFormat="1" ht="54.75" customHeight="1" x14ac:dyDescent="0.2">
      <c r="A56" s="172"/>
      <c r="B56" s="462"/>
      <c r="C56" s="460"/>
      <c r="D56" s="460"/>
      <c r="E56" s="460"/>
      <c r="F56" s="460"/>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c r="GT56" s="197"/>
      <c r="GU56" s="197"/>
      <c r="GV56" s="197"/>
      <c r="GW56" s="197"/>
      <c r="GX56" s="197"/>
      <c r="GY56" s="197"/>
      <c r="GZ56" s="197"/>
      <c r="HA56" s="197"/>
      <c r="HB56" s="197"/>
      <c r="HC56" s="197"/>
      <c r="HD56" s="197"/>
      <c r="HE56" s="197"/>
      <c r="HF56" s="197"/>
      <c r="HG56" s="197"/>
      <c r="HH56" s="197"/>
      <c r="HI56" s="197"/>
      <c r="HJ56" s="197"/>
      <c r="HK56" s="197"/>
      <c r="HL56" s="197"/>
      <c r="HM56" s="197"/>
      <c r="HN56" s="197"/>
      <c r="HO56" s="197"/>
      <c r="HP56" s="197"/>
      <c r="HQ56" s="197"/>
      <c r="HR56" s="197"/>
      <c r="HS56" s="197"/>
      <c r="HT56" s="197"/>
      <c r="HU56" s="197"/>
      <c r="HV56" s="197"/>
      <c r="HW56" s="197"/>
      <c r="HX56" s="197"/>
      <c r="HY56" s="197"/>
      <c r="HZ56" s="197"/>
      <c r="IA56" s="197"/>
      <c r="IB56" s="197"/>
      <c r="IC56" s="197"/>
      <c r="ID56" s="197"/>
      <c r="IE56" s="197"/>
      <c r="IF56" s="197"/>
      <c r="IG56" s="197"/>
      <c r="IH56" s="197"/>
      <c r="II56" s="197"/>
      <c r="IJ56" s="197"/>
      <c r="IK56" s="197"/>
      <c r="IL56" s="197"/>
      <c r="IM56" s="197"/>
      <c r="IN56" s="197"/>
      <c r="IO56" s="197"/>
      <c r="IP56" s="197"/>
      <c r="IQ56" s="197"/>
      <c r="IR56" s="197"/>
      <c r="IS56" s="197"/>
      <c r="IT56" s="197"/>
      <c r="IU56" s="197"/>
      <c r="IV56" s="197"/>
    </row>
    <row r="57" spans="1:256" s="85" customFormat="1" ht="54.75" customHeight="1" x14ac:dyDescent="0.2">
      <c r="A57" s="356" t="s">
        <v>979</v>
      </c>
      <c r="B57" s="141" t="s">
        <v>1017</v>
      </c>
      <c r="C57" s="198">
        <v>176</v>
      </c>
      <c r="D57" s="198">
        <v>313</v>
      </c>
      <c r="E57" s="198">
        <v>787</v>
      </c>
      <c r="F57" s="198">
        <f t="shared" ref="F57:F62" si="1">SUM(C57:E57)</f>
        <v>1276</v>
      </c>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c r="GT57" s="197"/>
      <c r="GU57" s="197"/>
      <c r="GV57" s="197"/>
      <c r="GW57" s="197"/>
      <c r="GX57" s="197"/>
      <c r="GY57" s="197"/>
      <c r="GZ57" s="197"/>
      <c r="HA57" s="197"/>
      <c r="HB57" s="197"/>
      <c r="HC57" s="197"/>
      <c r="HD57" s="197"/>
      <c r="HE57" s="197"/>
      <c r="HF57" s="197"/>
      <c r="HG57" s="197"/>
      <c r="HH57" s="197"/>
      <c r="HI57" s="197"/>
      <c r="HJ57" s="197"/>
      <c r="HK57" s="197"/>
      <c r="HL57" s="197"/>
      <c r="HM57" s="197"/>
      <c r="HN57" s="197"/>
      <c r="HO57" s="197"/>
      <c r="HP57" s="197"/>
      <c r="HQ57" s="197"/>
      <c r="HR57" s="197"/>
      <c r="HS57" s="197"/>
      <c r="HT57" s="197"/>
      <c r="HU57" s="197"/>
      <c r="HV57" s="197"/>
      <c r="HW57" s="197"/>
      <c r="HX57" s="197"/>
      <c r="HY57" s="197"/>
      <c r="HZ57" s="197"/>
      <c r="IA57" s="197"/>
      <c r="IB57" s="197"/>
      <c r="IC57" s="197"/>
      <c r="ID57" s="197"/>
      <c r="IE57" s="197"/>
      <c r="IF57" s="197"/>
      <c r="IG57" s="197"/>
      <c r="IH57" s="197"/>
      <c r="II57" s="197"/>
      <c r="IJ57" s="197"/>
      <c r="IK57" s="197"/>
      <c r="IL57" s="197"/>
      <c r="IM57" s="197"/>
      <c r="IN57" s="197"/>
      <c r="IO57" s="197"/>
      <c r="IP57" s="197"/>
      <c r="IQ57" s="197"/>
      <c r="IR57" s="197"/>
      <c r="IS57" s="197"/>
      <c r="IT57" s="197"/>
      <c r="IU57" s="197"/>
      <c r="IV57" s="197"/>
    </row>
    <row r="58" spans="1:256" s="85" customFormat="1" ht="54.75" customHeight="1" x14ac:dyDescent="0.2">
      <c r="A58" s="356" t="s">
        <v>980</v>
      </c>
      <c r="B58" s="144" t="s">
        <v>1018</v>
      </c>
      <c r="C58" s="198">
        <v>2</v>
      </c>
      <c r="D58" s="198">
        <v>0</v>
      </c>
      <c r="E58" s="198">
        <v>0</v>
      </c>
      <c r="F58" s="198">
        <f t="shared" si="1"/>
        <v>2</v>
      </c>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c r="GT58" s="197"/>
      <c r="GU58" s="197"/>
      <c r="GV58" s="197"/>
      <c r="GW58" s="197"/>
      <c r="GX58" s="197"/>
      <c r="GY58" s="197"/>
      <c r="GZ58" s="197"/>
      <c r="HA58" s="197"/>
      <c r="HB58" s="197"/>
      <c r="HC58" s="197"/>
      <c r="HD58" s="197"/>
      <c r="HE58" s="197"/>
      <c r="HF58" s="197"/>
      <c r="HG58" s="197"/>
      <c r="HH58" s="197"/>
      <c r="HI58" s="197"/>
      <c r="HJ58" s="197"/>
      <c r="HK58" s="197"/>
      <c r="HL58" s="197"/>
      <c r="HM58" s="197"/>
      <c r="HN58" s="197"/>
      <c r="HO58" s="197"/>
      <c r="HP58" s="197"/>
      <c r="HQ58" s="197"/>
      <c r="HR58" s="197"/>
      <c r="HS58" s="197"/>
      <c r="HT58" s="197"/>
      <c r="HU58" s="197"/>
      <c r="HV58" s="197"/>
      <c r="HW58" s="197"/>
      <c r="HX58" s="197"/>
      <c r="HY58" s="197"/>
      <c r="HZ58" s="197"/>
      <c r="IA58" s="197"/>
      <c r="IB58" s="197"/>
      <c r="IC58" s="197"/>
      <c r="ID58" s="197"/>
      <c r="IE58" s="197"/>
      <c r="IF58" s="197"/>
      <c r="IG58" s="197"/>
      <c r="IH58" s="197"/>
      <c r="II58" s="197"/>
      <c r="IJ58" s="197"/>
      <c r="IK58" s="197"/>
      <c r="IL58" s="197"/>
      <c r="IM58" s="197"/>
      <c r="IN58" s="197"/>
      <c r="IO58" s="197"/>
      <c r="IP58" s="197"/>
      <c r="IQ58" s="197"/>
      <c r="IR58" s="197"/>
      <c r="IS58" s="197"/>
      <c r="IT58" s="197"/>
      <c r="IU58" s="197"/>
      <c r="IV58" s="197"/>
    </row>
    <row r="59" spans="1:256" s="85" customFormat="1" ht="54.75" customHeight="1" x14ac:dyDescent="0.2">
      <c r="A59" s="356" t="s">
        <v>981</v>
      </c>
      <c r="B59" s="141" t="s">
        <v>1019</v>
      </c>
      <c r="C59" s="198">
        <f>(C57-C58)</f>
        <v>174</v>
      </c>
      <c r="D59" s="198">
        <f>(D57-D58)</f>
        <v>313</v>
      </c>
      <c r="E59" s="198">
        <f>(E57-E58)</f>
        <v>787</v>
      </c>
      <c r="F59" s="198">
        <f t="shared" si="1"/>
        <v>1274</v>
      </c>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c r="GT59" s="197"/>
      <c r="GU59" s="197"/>
      <c r="GV59" s="197"/>
      <c r="GW59" s="197"/>
      <c r="GX59" s="197"/>
      <c r="GY59" s="197"/>
      <c r="GZ59" s="197"/>
      <c r="HA59" s="197"/>
      <c r="HB59" s="197"/>
      <c r="HC59" s="197"/>
      <c r="HD59" s="197"/>
      <c r="HE59" s="197"/>
      <c r="HF59" s="197"/>
      <c r="HG59" s="197"/>
      <c r="HH59" s="197"/>
      <c r="HI59" s="197"/>
      <c r="HJ59" s="197"/>
      <c r="HK59" s="197"/>
      <c r="HL59" s="197"/>
      <c r="HM59" s="197"/>
      <c r="HN59" s="197"/>
      <c r="HO59" s="197"/>
      <c r="HP59" s="197"/>
      <c r="HQ59" s="197"/>
      <c r="HR59" s="197"/>
      <c r="HS59" s="197"/>
      <c r="HT59" s="197"/>
      <c r="HU59" s="197"/>
      <c r="HV59" s="197"/>
      <c r="HW59" s="197"/>
      <c r="HX59" s="197"/>
      <c r="HY59" s="197"/>
      <c r="HZ59" s="197"/>
      <c r="IA59" s="197"/>
      <c r="IB59" s="197"/>
      <c r="IC59" s="197"/>
      <c r="ID59" s="197"/>
      <c r="IE59" s="197"/>
      <c r="IF59" s="197"/>
      <c r="IG59" s="197"/>
      <c r="IH59" s="197"/>
      <c r="II59" s="197"/>
      <c r="IJ59" s="197"/>
      <c r="IK59" s="197"/>
      <c r="IL59" s="197"/>
      <c r="IM59" s="197"/>
      <c r="IN59" s="197"/>
      <c r="IO59" s="197"/>
      <c r="IP59" s="197"/>
      <c r="IQ59" s="197"/>
      <c r="IR59" s="197"/>
      <c r="IS59" s="197"/>
      <c r="IT59" s="197"/>
      <c r="IU59" s="197"/>
      <c r="IV59" s="197"/>
    </row>
    <row r="60" spans="1:256" s="85" customFormat="1" ht="54.75" customHeight="1" x14ac:dyDescent="0.2">
      <c r="A60" s="356" t="s">
        <v>982</v>
      </c>
      <c r="B60" s="143" t="s">
        <v>1020</v>
      </c>
      <c r="C60" s="198">
        <v>113</v>
      </c>
      <c r="D60" s="198">
        <v>216</v>
      </c>
      <c r="E60" s="198">
        <v>539</v>
      </c>
      <c r="F60" s="198">
        <f t="shared" si="1"/>
        <v>868</v>
      </c>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c r="GT60" s="197"/>
      <c r="GU60" s="197"/>
      <c r="GV60" s="197"/>
      <c r="GW60" s="197"/>
      <c r="GX60" s="197"/>
      <c r="GY60" s="197"/>
      <c r="GZ60" s="197"/>
      <c r="HA60" s="197"/>
      <c r="HB60" s="197"/>
      <c r="HC60" s="197"/>
      <c r="HD60" s="197"/>
      <c r="HE60" s="197"/>
      <c r="HF60" s="197"/>
      <c r="HG60" s="197"/>
      <c r="HH60" s="197"/>
      <c r="HI60" s="197"/>
      <c r="HJ60" s="197"/>
      <c r="HK60" s="197"/>
      <c r="HL60" s="197"/>
      <c r="HM60" s="197"/>
      <c r="HN60" s="197"/>
      <c r="HO60" s="197"/>
      <c r="HP60" s="197"/>
      <c r="HQ60" s="197"/>
      <c r="HR60" s="197"/>
      <c r="HS60" s="197"/>
      <c r="HT60" s="197"/>
      <c r="HU60" s="197"/>
      <c r="HV60" s="197"/>
      <c r="HW60" s="197"/>
      <c r="HX60" s="197"/>
      <c r="HY60" s="197"/>
      <c r="HZ60" s="197"/>
      <c r="IA60" s="197"/>
      <c r="IB60" s="197"/>
      <c r="IC60" s="197"/>
      <c r="ID60" s="197"/>
      <c r="IE60" s="197"/>
      <c r="IF60" s="197"/>
      <c r="IG60" s="197"/>
      <c r="IH60" s="197"/>
      <c r="II60" s="197"/>
      <c r="IJ60" s="197"/>
      <c r="IK60" s="197"/>
      <c r="IL60" s="197"/>
      <c r="IM60" s="197"/>
      <c r="IN60" s="197"/>
      <c r="IO60" s="197"/>
      <c r="IP60" s="197"/>
      <c r="IQ60" s="197"/>
      <c r="IR60" s="197"/>
      <c r="IS60" s="197"/>
      <c r="IT60" s="197"/>
      <c r="IU60" s="197"/>
      <c r="IV60" s="197"/>
    </row>
    <row r="61" spans="1:256" s="85" customFormat="1" ht="54.75" customHeight="1" x14ac:dyDescent="0.2">
      <c r="A61" s="356" t="s">
        <v>983</v>
      </c>
      <c r="B61" s="142" t="s">
        <v>1021</v>
      </c>
      <c r="C61" s="198">
        <v>13</v>
      </c>
      <c r="D61" s="198">
        <v>23</v>
      </c>
      <c r="E61" s="198">
        <v>74</v>
      </c>
      <c r="F61" s="198">
        <f t="shared" si="1"/>
        <v>110</v>
      </c>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c r="GT61" s="197"/>
      <c r="GU61" s="197"/>
      <c r="GV61" s="197"/>
      <c r="GW61" s="197"/>
      <c r="GX61" s="197"/>
      <c r="GY61" s="197"/>
      <c r="GZ61" s="197"/>
      <c r="HA61" s="197"/>
      <c r="HB61" s="197"/>
      <c r="HC61" s="197"/>
      <c r="HD61" s="197"/>
      <c r="HE61" s="197"/>
      <c r="HF61" s="197"/>
      <c r="HG61" s="197"/>
      <c r="HH61" s="197"/>
      <c r="HI61" s="197"/>
      <c r="HJ61" s="197"/>
      <c r="HK61" s="197"/>
      <c r="HL61" s="197"/>
      <c r="HM61" s="197"/>
      <c r="HN61" s="197"/>
      <c r="HO61" s="197"/>
      <c r="HP61" s="197"/>
      <c r="HQ61" s="197"/>
      <c r="HR61" s="197"/>
      <c r="HS61" s="197"/>
      <c r="HT61" s="197"/>
      <c r="HU61" s="197"/>
      <c r="HV61" s="197"/>
      <c r="HW61" s="197"/>
      <c r="HX61" s="197"/>
      <c r="HY61" s="197"/>
      <c r="HZ61" s="197"/>
      <c r="IA61" s="197"/>
      <c r="IB61" s="197"/>
      <c r="IC61" s="197"/>
      <c r="ID61" s="197"/>
      <c r="IE61" s="197"/>
      <c r="IF61" s="197"/>
      <c r="IG61" s="197"/>
      <c r="IH61" s="197"/>
      <c r="II61" s="197"/>
      <c r="IJ61" s="197"/>
      <c r="IK61" s="197"/>
      <c r="IL61" s="197"/>
      <c r="IM61" s="197"/>
      <c r="IN61" s="197"/>
      <c r="IO61" s="197"/>
      <c r="IP61" s="197"/>
      <c r="IQ61" s="197"/>
      <c r="IR61" s="197"/>
      <c r="IS61" s="197"/>
      <c r="IT61" s="197"/>
      <c r="IU61" s="197"/>
      <c r="IV61" s="197"/>
    </row>
    <row r="62" spans="1:256" s="85" customFormat="1" ht="54.75" customHeight="1" x14ac:dyDescent="0.2">
      <c r="A62" s="356" t="s">
        <v>984</v>
      </c>
      <c r="B62" s="142" t="s">
        <v>1022</v>
      </c>
      <c r="C62" s="198">
        <v>1</v>
      </c>
      <c r="D62" s="198">
        <v>3</v>
      </c>
      <c r="E62" s="198">
        <v>12</v>
      </c>
      <c r="F62" s="198">
        <f t="shared" si="1"/>
        <v>16</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c r="GT62" s="197"/>
      <c r="GU62" s="197"/>
      <c r="GV62" s="197"/>
      <c r="GW62" s="197"/>
      <c r="GX62" s="197"/>
      <c r="GY62" s="197"/>
      <c r="GZ62" s="197"/>
      <c r="HA62" s="197"/>
      <c r="HB62" s="197"/>
      <c r="HC62" s="197"/>
      <c r="HD62" s="197"/>
      <c r="HE62" s="197"/>
      <c r="HF62" s="197"/>
      <c r="HG62" s="197"/>
      <c r="HH62" s="197"/>
      <c r="HI62" s="197"/>
      <c r="HJ62" s="197"/>
      <c r="HK62" s="197"/>
      <c r="HL62" s="197"/>
      <c r="HM62" s="197"/>
      <c r="HN62" s="197"/>
      <c r="HO62" s="197"/>
      <c r="HP62" s="197"/>
      <c r="HQ62" s="197"/>
      <c r="HR62" s="197"/>
      <c r="HS62" s="197"/>
      <c r="HT62" s="197"/>
      <c r="HU62" s="197"/>
      <c r="HV62" s="197"/>
      <c r="HW62" s="197"/>
      <c r="HX62" s="197"/>
      <c r="HY62" s="197"/>
      <c r="HZ62" s="197"/>
      <c r="IA62" s="197"/>
      <c r="IB62" s="197"/>
      <c r="IC62" s="197"/>
      <c r="ID62" s="197"/>
      <c r="IE62" s="197"/>
      <c r="IF62" s="197"/>
      <c r="IG62" s="197"/>
      <c r="IH62" s="197"/>
      <c r="II62" s="197"/>
      <c r="IJ62" s="197"/>
      <c r="IK62" s="197"/>
      <c r="IL62" s="197"/>
      <c r="IM62" s="197"/>
      <c r="IN62" s="197"/>
      <c r="IO62" s="197"/>
      <c r="IP62" s="197"/>
      <c r="IQ62" s="197"/>
      <c r="IR62" s="197"/>
      <c r="IS62" s="197"/>
      <c r="IT62" s="197"/>
      <c r="IU62" s="197"/>
      <c r="IV62" s="197"/>
    </row>
    <row r="63" spans="1:256" s="85" customFormat="1" ht="54.75" customHeight="1" x14ac:dyDescent="0.2">
      <c r="A63" s="356" t="s">
        <v>985</v>
      </c>
      <c r="B63" s="143" t="s">
        <v>978</v>
      </c>
      <c r="C63" s="198">
        <f>SUM(C60:C62)</f>
        <v>127</v>
      </c>
      <c r="D63" s="198">
        <f>SUM(D60:D62)</f>
        <v>242</v>
      </c>
      <c r="E63" s="198">
        <f>SUM(E60:E62)</f>
        <v>625</v>
      </c>
      <c r="F63" s="198">
        <f>SUM(F60:F62)</f>
        <v>994</v>
      </c>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c r="GT63" s="197"/>
      <c r="GU63" s="197"/>
      <c r="GV63" s="197"/>
      <c r="GW63" s="197"/>
      <c r="GX63" s="197"/>
      <c r="GY63" s="197"/>
      <c r="GZ63" s="197"/>
      <c r="HA63" s="197"/>
      <c r="HB63" s="197"/>
      <c r="HC63" s="197"/>
      <c r="HD63" s="197"/>
      <c r="HE63" s="197"/>
      <c r="HF63" s="197"/>
      <c r="HG63" s="197"/>
      <c r="HH63" s="197"/>
      <c r="HI63" s="197"/>
      <c r="HJ63" s="197"/>
      <c r="HK63" s="197"/>
      <c r="HL63" s="197"/>
      <c r="HM63" s="197"/>
      <c r="HN63" s="197"/>
      <c r="HO63" s="197"/>
      <c r="HP63" s="197"/>
      <c r="HQ63" s="197"/>
      <c r="HR63" s="197"/>
      <c r="HS63" s="197"/>
      <c r="HT63" s="197"/>
      <c r="HU63" s="197"/>
      <c r="HV63" s="197"/>
      <c r="HW63" s="197"/>
      <c r="HX63" s="197"/>
      <c r="HY63" s="197"/>
      <c r="HZ63" s="197"/>
      <c r="IA63" s="197"/>
      <c r="IB63" s="197"/>
      <c r="IC63" s="197"/>
      <c r="ID63" s="197"/>
      <c r="IE63" s="197"/>
      <c r="IF63" s="197"/>
      <c r="IG63" s="197"/>
      <c r="IH63" s="197"/>
      <c r="II63" s="197"/>
      <c r="IJ63" s="197"/>
      <c r="IK63" s="197"/>
      <c r="IL63" s="197"/>
      <c r="IM63" s="197"/>
      <c r="IN63" s="197"/>
      <c r="IO63" s="197"/>
      <c r="IP63" s="197"/>
      <c r="IQ63" s="197"/>
      <c r="IR63" s="197"/>
      <c r="IS63" s="197"/>
      <c r="IT63" s="197"/>
      <c r="IU63" s="197"/>
      <c r="IV63" s="197"/>
    </row>
    <row r="64" spans="1:256" s="85" customFormat="1" ht="54.75" customHeight="1" x14ac:dyDescent="0.2">
      <c r="A64" s="356" t="s">
        <v>986</v>
      </c>
      <c r="B64" s="143" t="s">
        <v>1076</v>
      </c>
      <c r="C64" s="391">
        <f>C63/C59</f>
        <v>0.72988505747126442</v>
      </c>
      <c r="D64" s="391">
        <f>D63/D59</f>
        <v>0.77316293929712465</v>
      </c>
      <c r="E64" s="391">
        <f>E63/E59</f>
        <v>0.79415501905972041</v>
      </c>
      <c r="F64" s="391">
        <f>F63/F59</f>
        <v>0.78021978021978022</v>
      </c>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c r="GT64" s="197"/>
      <c r="GU64" s="197"/>
      <c r="GV64" s="197"/>
      <c r="GW64" s="197"/>
      <c r="GX64" s="197"/>
      <c r="GY64" s="197"/>
      <c r="GZ64" s="197"/>
      <c r="HA64" s="197"/>
      <c r="HB64" s="197"/>
      <c r="HC64" s="197"/>
      <c r="HD64" s="197"/>
      <c r="HE64" s="197"/>
      <c r="HF64" s="197"/>
      <c r="HG64" s="197"/>
      <c r="HH64" s="197"/>
      <c r="HI64" s="197"/>
      <c r="HJ64" s="197"/>
      <c r="HK64" s="197"/>
      <c r="HL64" s="197"/>
      <c r="HM64" s="197"/>
      <c r="HN64" s="197"/>
      <c r="HO64" s="197"/>
      <c r="HP64" s="197"/>
      <c r="HQ64" s="197"/>
      <c r="HR64" s="197"/>
      <c r="HS64" s="197"/>
      <c r="HT64" s="197"/>
      <c r="HU64" s="197"/>
      <c r="HV64" s="197"/>
      <c r="HW64" s="197"/>
      <c r="HX64" s="197"/>
      <c r="HY64" s="197"/>
      <c r="HZ64" s="197"/>
      <c r="IA64" s="197"/>
      <c r="IB64" s="197"/>
      <c r="IC64" s="197"/>
      <c r="ID64" s="197"/>
      <c r="IE64" s="197"/>
      <c r="IF64" s="197"/>
      <c r="IG64" s="197"/>
      <c r="IH64" s="197"/>
      <c r="II64" s="197"/>
      <c r="IJ64" s="197"/>
      <c r="IK64" s="197"/>
      <c r="IL64" s="197"/>
      <c r="IM64" s="197"/>
      <c r="IN64" s="197"/>
      <c r="IO64" s="197"/>
      <c r="IP64" s="197"/>
      <c r="IQ64" s="197"/>
      <c r="IR64" s="197"/>
      <c r="IS64" s="197"/>
      <c r="IT64" s="197"/>
      <c r="IU64" s="197"/>
      <c r="IV64" s="197"/>
    </row>
    <row r="65" spans="1:256" s="85" customFormat="1" ht="54.75" customHeight="1" x14ac:dyDescent="0.2">
      <c r="A65" s="172"/>
      <c r="B65" s="465" t="s">
        <v>990</v>
      </c>
      <c r="C65" s="466"/>
      <c r="D65" s="466"/>
      <c r="E65" s="466"/>
      <c r="F65" s="466"/>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c r="GT65" s="197"/>
      <c r="GU65" s="197"/>
      <c r="GV65" s="197"/>
      <c r="GW65" s="197"/>
      <c r="GX65" s="197"/>
      <c r="GY65" s="197"/>
      <c r="GZ65" s="197"/>
      <c r="HA65" s="197"/>
      <c r="HB65" s="197"/>
      <c r="HC65" s="197"/>
      <c r="HD65" s="197"/>
      <c r="HE65" s="197"/>
      <c r="HF65" s="197"/>
      <c r="HG65" s="197"/>
      <c r="HH65" s="197"/>
      <c r="HI65" s="197"/>
      <c r="HJ65" s="197"/>
      <c r="HK65" s="197"/>
      <c r="HL65" s="197"/>
      <c r="HM65" s="197"/>
      <c r="HN65" s="197"/>
      <c r="HO65" s="197"/>
      <c r="HP65" s="197"/>
      <c r="HQ65" s="197"/>
      <c r="HR65" s="197"/>
      <c r="HS65" s="197"/>
      <c r="HT65" s="197"/>
      <c r="HU65" s="197"/>
      <c r="HV65" s="197"/>
      <c r="HW65" s="197"/>
      <c r="HX65" s="197"/>
      <c r="HY65" s="197"/>
      <c r="HZ65" s="197"/>
      <c r="IA65" s="197"/>
      <c r="IB65" s="197"/>
      <c r="IC65" s="197"/>
      <c r="ID65" s="197"/>
      <c r="IE65" s="197"/>
      <c r="IF65" s="197"/>
      <c r="IG65" s="197"/>
      <c r="IH65" s="197"/>
      <c r="II65" s="197"/>
      <c r="IJ65" s="197"/>
      <c r="IK65" s="197"/>
      <c r="IL65" s="197"/>
      <c r="IM65" s="197"/>
      <c r="IN65" s="197"/>
      <c r="IO65" s="197"/>
      <c r="IP65" s="197"/>
      <c r="IQ65" s="197"/>
      <c r="IR65" s="197"/>
      <c r="IS65" s="197"/>
      <c r="IT65" s="197"/>
      <c r="IU65" s="197"/>
      <c r="IV65" s="197"/>
    </row>
    <row r="66" spans="1:256" s="85" customFormat="1" ht="54.75" customHeight="1" x14ac:dyDescent="0.2">
      <c r="A66" s="172"/>
      <c r="B66" s="463"/>
      <c r="C66" s="464" t="s">
        <v>974</v>
      </c>
      <c r="D66" s="464" t="s">
        <v>977</v>
      </c>
      <c r="E66" s="464" t="s">
        <v>975</v>
      </c>
      <c r="F66" s="464" t="s">
        <v>976</v>
      </c>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c r="GT66" s="197"/>
      <c r="GU66" s="197"/>
      <c r="GV66" s="197"/>
      <c r="GW66" s="197"/>
      <c r="GX66" s="197"/>
      <c r="GY66" s="197"/>
      <c r="GZ66" s="197"/>
      <c r="HA66" s="197"/>
      <c r="HB66" s="197"/>
      <c r="HC66" s="197"/>
      <c r="HD66" s="197"/>
      <c r="HE66" s="197"/>
      <c r="HF66" s="197"/>
      <c r="HG66" s="197"/>
      <c r="HH66" s="197"/>
      <c r="HI66" s="197"/>
      <c r="HJ66" s="197"/>
      <c r="HK66" s="197"/>
      <c r="HL66" s="197"/>
      <c r="HM66" s="197"/>
      <c r="HN66" s="197"/>
      <c r="HO66" s="197"/>
      <c r="HP66" s="197"/>
      <c r="HQ66" s="197"/>
      <c r="HR66" s="197"/>
      <c r="HS66" s="197"/>
      <c r="HT66" s="197"/>
      <c r="HU66" s="197"/>
      <c r="HV66" s="197"/>
      <c r="HW66" s="197"/>
      <c r="HX66" s="197"/>
      <c r="HY66" s="197"/>
      <c r="HZ66" s="197"/>
      <c r="IA66" s="197"/>
      <c r="IB66" s="197"/>
      <c r="IC66" s="197"/>
      <c r="ID66" s="197"/>
      <c r="IE66" s="197"/>
      <c r="IF66" s="197"/>
      <c r="IG66" s="197"/>
      <c r="IH66" s="197"/>
      <c r="II66" s="197"/>
      <c r="IJ66" s="197"/>
      <c r="IK66" s="197"/>
      <c r="IL66" s="197"/>
      <c r="IM66" s="197"/>
      <c r="IN66" s="197"/>
      <c r="IO66" s="197"/>
      <c r="IP66" s="197"/>
      <c r="IQ66" s="197"/>
      <c r="IR66" s="197"/>
      <c r="IS66" s="197"/>
      <c r="IT66" s="197"/>
      <c r="IU66" s="197"/>
      <c r="IV66" s="197"/>
    </row>
    <row r="67" spans="1:256" s="85" customFormat="1" ht="54.75" customHeight="1" x14ac:dyDescent="0.2">
      <c r="A67" s="172"/>
      <c r="B67" s="463"/>
      <c r="C67" s="464"/>
      <c r="D67" s="464"/>
      <c r="E67" s="464"/>
      <c r="F67" s="464"/>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c r="GT67" s="197"/>
      <c r="GU67" s="197"/>
      <c r="GV67" s="197"/>
      <c r="GW67" s="197"/>
      <c r="GX67" s="197"/>
      <c r="GY67" s="197"/>
      <c r="GZ67" s="197"/>
      <c r="HA67" s="197"/>
      <c r="HB67" s="197"/>
      <c r="HC67" s="197"/>
      <c r="HD67" s="197"/>
      <c r="HE67" s="197"/>
      <c r="HF67" s="197"/>
      <c r="HG67" s="197"/>
      <c r="HH67" s="197"/>
      <c r="HI67" s="197"/>
      <c r="HJ67" s="197"/>
      <c r="HK67" s="197"/>
      <c r="HL67" s="197"/>
      <c r="HM67" s="197"/>
      <c r="HN67" s="197"/>
      <c r="HO67" s="197"/>
      <c r="HP67" s="197"/>
      <c r="HQ67" s="197"/>
      <c r="HR67" s="197"/>
      <c r="HS67" s="197"/>
      <c r="HT67" s="197"/>
      <c r="HU67" s="197"/>
      <c r="HV67" s="197"/>
      <c r="HW67" s="197"/>
      <c r="HX67" s="197"/>
      <c r="HY67" s="197"/>
      <c r="HZ67" s="197"/>
      <c r="IA67" s="197"/>
      <c r="IB67" s="197"/>
      <c r="IC67" s="197"/>
      <c r="ID67" s="197"/>
      <c r="IE67" s="197"/>
      <c r="IF67" s="197"/>
      <c r="IG67" s="197"/>
      <c r="IH67" s="197"/>
      <c r="II67" s="197"/>
      <c r="IJ67" s="197"/>
      <c r="IK67" s="197"/>
      <c r="IL67" s="197"/>
      <c r="IM67" s="197"/>
      <c r="IN67" s="197"/>
      <c r="IO67" s="197"/>
      <c r="IP67" s="197"/>
      <c r="IQ67" s="197"/>
      <c r="IR67" s="197"/>
      <c r="IS67" s="197"/>
      <c r="IT67" s="197"/>
      <c r="IU67" s="197"/>
      <c r="IV67" s="197"/>
    </row>
    <row r="68" spans="1:256" s="85" customFormat="1" ht="54.75" customHeight="1" x14ac:dyDescent="0.2">
      <c r="A68" s="356" t="s">
        <v>979</v>
      </c>
      <c r="B68" s="145" t="s">
        <v>991</v>
      </c>
      <c r="C68" s="157">
        <v>206</v>
      </c>
      <c r="D68" s="157">
        <v>335</v>
      </c>
      <c r="E68" s="157">
        <v>835</v>
      </c>
      <c r="F68" s="199">
        <f t="shared" ref="F68:F74" si="2">SUM(C68:E68)</f>
        <v>1376</v>
      </c>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c r="GT68" s="197"/>
      <c r="GU68" s="197"/>
      <c r="GV68" s="197"/>
      <c r="GW68" s="197"/>
      <c r="GX68" s="197"/>
      <c r="GY68" s="197"/>
      <c r="GZ68" s="197"/>
      <c r="HA68" s="197"/>
      <c r="HB68" s="197"/>
      <c r="HC68" s="197"/>
      <c r="HD68" s="197"/>
      <c r="HE68" s="197"/>
      <c r="HF68" s="197"/>
      <c r="HG68" s="197"/>
      <c r="HH68" s="197"/>
      <c r="HI68" s="197"/>
      <c r="HJ68" s="197"/>
      <c r="HK68" s="197"/>
      <c r="HL68" s="197"/>
      <c r="HM68" s="197"/>
      <c r="HN68" s="197"/>
      <c r="HO68" s="197"/>
      <c r="HP68" s="197"/>
      <c r="HQ68" s="197"/>
      <c r="HR68" s="197"/>
      <c r="HS68" s="197"/>
      <c r="HT68" s="197"/>
      <c r="HU68" s="197"/>
      <c r="HV68" s="197"/>
      <c r="HW68" s="197"/>
      <c r="HX68" s="197"/>
      <c r="HY68" s="197"/>
      <c r="HZ68" s="197"/>
      <c r="IA68" s="197"/>
      <c r="IB68" s="197"/>
      <c r="IC68" s="197"/>
      <c r="ID68" s="197"/>
      <c r="IE68" s="197"/>
      <c r="IF68" s="197"/>
      <c r="IG68" s="197"/>
      <c r="IH68" s="197"/>
      <c r="II68" s="197"/>
      <c r="IJ68" s="197"/>
      <c r="IK68" s="197"/>
      <c r="IL68" s="197"/>
      <c r="IM68" s="197"/>
      <c r="IN68" s="197"/>
      <c r="IO68" s="197"/>
      <c r="IP68" s="197"/>
      <c r="IQ68" s="197"/>
      <c r="IR68" s="197"/>
      <c r="IS68" s="197"/>
      <c r="IT68" s="197"/>
      <c r="IU68" s="197"/>
      <c r="IV68" s="197"/>
    </row>
    <row r="69" spans="1:256" s="85" customFormat="1" ht="54.75" customHeight="1" x14ac:dyDescent="0.2">
      <c r="A69" s="356" t="s">
        <v>980</v>
      </c>
      <c r="B69" s="146" t="s">
        <v>992</v>
      </c>
      <c r="C69" s="157">
        <v>0</v>
      </c>
      <c r="D69" s="157">
        <v>0</v>
      </c>
      <c r="E69" s="157">
        <v>0</v>
      </c>
      <c r="F69" s="199">
        <f t="shared" si="2"/>
        <v>0</v>
      </c>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c r="GT69" s="197"/>
      <c r="GU69" s="197"/>
      <c r="GV69" s="197"/>
      <c r="GW69" s="197"/>
      <c r="GX69" s="197"/>
      <c r="GY69" s="197"/>
      <c r="GZ69" s="197"/>
      <c r="HA69" s="197"/>
      <c r="HB69" s="197"/>
      <c r="HC69" s="197"/>
      <c r="HD69" s="197"/>
      <c r="HE69" s="197"/>
      <c r="HF69" s="197"/>
      <c r="HG69" s="197"/>
      <c r="HH69" s="197"/>
      <c r="HI69" s="197"/>
      <c r="HJ69" s="197"/>
      <c r="HK69" s="197"/>
      <c r="HL69" s="197"/>
      <c r="HM69" s="197"/>
      <c r="HN69" s="197"/>
      <c r="HO69" s="197"/>
      <c r="HP69" s="197"/>
      <c r="HQ69" s="197"/>
      <c r="HR69" s="197"/>
      <c r="HS69" s="197"/>
      <c r="HT69" s="197"/>
      <c r="HU69" s="197"/>
      <c r="HV69" s="197"/>
      <c r="HW69" s="197"/>
      <c r="HX69" s="197"/>
      <c r="HY69" s="197"/>
      <c r="HZ69" s="197"/>
      <c r="IA69" s="197"/>
      <c r="IB69" s="197"/>
      <c r="IC69" s="197"/>
      <c r="ID69" s="197"/>
      <c r="IE69" s="197"/>
      <c r="IF69" s="197"/>
      <c r="IG69" s="197"/>
      <c r="IH69" s="197"/>
      <c r="II69" s="197"/>
      <c r="IJ69" s="197"/>
      <c r="IK69" s="197"/>
      <c r="IL69" s="197"/>
      <c r="IM69" s="197"/>
      <c r="IN69" s="197"/>
      <c r="IO69" s="197"/>
      <c r="IP69" s="197"/>
      <c r="IQ69" s="197"/>
      <c r="IR69" s="197"/>
      <c r="IS69" s="197"/>
      <c r="IT69" s="197"/>
      <c r="IU69" s="197"/>
      <c r="IV69" s="197"/>
    </row>
    <row r="70" spans="1:256" s="85" customFormat="1" ht="54.75" customHeight="1" x14ac:dyDescent="0.2">
      <c r="A70" s="356" t="s">
        <v>981</v>
      </c>
      <c r="B70" s="145" t="s">
        <v>993</v>
      </c>
      <c r="C70" s="199">
        <f>(C68-C69)</f>
        <v>206</v>
      </c>
      <c r="D70" s="199">
        <f>(D68-D69)</f>
        <v>335</v>
      </c>
      <c r="E70" s="199">
        <f>(E68-E69)</f>
        <v>835</v>
      </c>
      <c r="F70" s="199">
        <f t="shared" si="2"/>
        <v>1376</v>
      </c>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c r="GT70" s="197"/>
      <c r="GU70" s="197"/>
      <c r="GV70" s="197"/>
      <c r="GW70" s="197"/>
      <c r="GX70" s="197"/>
      <c r="GY70" s="197"/>
      <c r="GZ70" s="197"/>
      <c r="HA70" s="197"/>
      <c r="HB70" s="197"/>
      <c r="HC70" s="197"/>
      <c r="HD70" s="197"/>
      <c r="HE70" s="197"/>
      <c r="HF70" s="197"/>
      <c r="HG70" s="197"/>
      <c r="HH70" s="197"/>
      <c r="HI70" s="197"/>
      <c r="HJ70" s="197"/>
      <c r="HK70" s="197"/>
      <c r="HL70" s="197"/>
      <c r="HM70" s="197"/>
      <c r="HN70" s="197"/>
      <c r="HO70" s="197"/>
      <c r="HP70" s="197"/>
      <c r="HQ70" s="197"/>
      <c r="HR70" s="197"/>
      <c r="HS70" s="197"/>
      <c r="HT70" s="197"/>
      <c r="HU70" s="197"/>
      <c r="HV70" s="197"/>
      <c r="HW70" s="197"/>
      <c r="HX70" s="197"/>
      <c r="HY70" s="197"/>
      <c r="HZ70" s="197"/>
      <c r="IA70" s="197"/>
      <c r="IB70" s="197"/>
      <c r="IC70" s="197"/>
      <c r="ID70" s="197"/>
      <c r="IE70" s="197"/>
      <c r="IF70" s="197"/>
      <c r="IG70" s="197"/>
      <c r="IH70" s="197"/>
      <c r="II70" s="197"/>
      <c r="IJ70" s="197"/>
      <c r="IK70" s="197"/>
      <c r="IL70" s="197"/>
      <c r="IM70" s="197"/>
      <c r="IN70" s="197"/>
      <c r="IO70" s="197"/>
      <c r="IP70" s="197"/>
      <c r="IQ70" s="197"/>
      <c r="IR70" s="197"/>
      <c r="IS70" s="197"/>
      <c r="IT70" s="197"/>
      <c r="IU70" s="197"/>
      <c r="IV70" s="197"/>
    </row>
    <row r="71" spans="1:256" s="85" customFormat="1" ht="54.75" customHeight="1" x14ac:dyDescent="0.2">
      <c r="A71" s="356" t="s">
        <v>982</v>
      </c>
      <c r="B71" s="145" t="s">
        <v>994</v>
      </c>
      <c r="C71" s="157">
        <v>104</v>
      </c>
      <c r="D71" s="157">
        <v>203</v>
      </c>
      <c r="E71" s="157">
        <v>557</v>
      </c>
      <c r="F71" s="199">
        <f t="shared" si="2"/>
        <v>864</v>
      </c>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c r="GT71" s="197"/>
      <c r="GU71" s="197"/>
      <c r="GV71" s="197"/>
      <c r="GW71" s="197"/>
      <c r="GX71" s="197"/>
      <c r="GY71" s="197"/>
      <c r="GZ71" s="197"/>
      <c r="HA71" s="197"/>
      <c r="HB71" s="197"/>
      <c r="HC71" s="197"/>
      <c r="HD71" s="197"/>
      <c r="HE71" s="197"/>
      <c r="HF71" s="197"/>
      <c r="HG71" s="197"/>
      <c r="HH71" s="197"/>
      <c r="HI71" s="197"/>
      <c r="HJ71" s="197"/>
      <c r="HK71" s="197"/>
      <c r="HL71" s="197"/>
      <c r="HM71" s="197"/>
      <c r="HN71" s="197"/>
      <c r="HO71" s="197"/>
      <c r="HP71" s="197"/>
      <c r="HQ71" s="197"/>
      <c r="HR71" s="197"/>
      <c r="HS71" s="197"/>
      <c r="HT71" s="197"/>
      <c r="HU71" s="197"/>
      <c r="HV71" s="197"/>
      <c r="HW71" s="197"/>
      <c r="HX71" s="197"/>
      <c r="HY71" s="197"/>
      <c r="HZ71" s="197"/>
      <c r="IA71" s="197"/>
      <c r="IB71" s="197"/>
      <c r="IC71" s="197"/>
      <c r="ID71" s="197"/>
      <c r="IE71" s="197"/>
      <c r="IF71" s="197"/>
      <c r="IG71" s="197"/>
      <c r="IH71" s="197"/>
      <c r="II71" s="197"/>
      <c r="IJ71" s="197"/>
      <c r="IK71" s="197"/>
      <c r="IL71" s="197"/>
      <c r="IM71" s="197"/>
      <c r="IN71" s="197"/>
      <c r="IO71" s="197"/>
      <c r="IP71" s="197"/>
      <c r="IQ71" s="197"/>
      <c r="IR71" s="197"/>
      <c r="IS71" s="197"/>
      <c r="IT71" s="197"/>
      <c r="IU71" s="197"/>
      <c r="IV71" s="197"/>
    </row>
    <row r="72" spans="1:256" s="85" customFormat="1" ht="54.75" customHeight="1" x14ac:dyDescent="0.2">
      <c r="A72" s="356" t="s">
        <v>983</v>
      </c>
      <c r="B72" s="145" t="s">
        <v>995</v>
      </c>
      <c r="C72" s="157">
        <v>31</v>
      </c>
      <c r="D72" s="157">
        <v>29</v>
      </c>
      <c r="E72" s="157">
        <v>53</v>
      </c>
      <c r="F72" s="199">
        <f t="shared" si="2"/>
        <v>113</v>
      </c>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c r="GT72" s="197"/>
      <c r="GU72" s="197"/>
      <c r="GV72" s="197"/>
      <c r="GW72" s="197"/>
      <c r="GX72" s="197"/>
      <c r="GY72" s="197"/>
      <c r="GZ72" s="197"/>
      <c r="HA72" s="197"/>
      <c r="HB72" s="197"/>
      <c r="HC72" s="197"/>
      <c r="HD72" s="197"/>
      <c r="HE72" s="197"/>
      <c r="HF72" s="197"/>
      <c r="HG72" s="197"/>
      <c r="HH72" s="197"/>
      <c r="HI72" s="197"/>
      <c r="HJ72" s="197"/>
      <c r="HK72" s="197"/>
      <c r="HL72" s="197"/>
      <c r="HM72" s="197"/>
      <c r="HN72" s="197"/>
      <c r="HO72" s="197"/>
      <c r="HP72" s="197"/>
      <c r="HQ72" s="197"/>
      <c r="HR72" s="197"/>
      <c r="HS72" s="197"/>
      <c r="HT72" s="197"/>
      <c r="HU72" s="197"/>
      <c r="HV72" s="197"/>
      <c r="HW72" s="197"/>
      <c r="HX72" s="197"/>
      <c r="HY72" s="197"/>
      <c r="HZ72" s="197"/>
      <c r="IA72" s="197"/>
      <c r="IB72" s="197"/>
      <c r="IC72" s="197"/>
      <c r="ID72" s="197"/>
      <c r="IE72" s="197"/>
      <c r="IF72" s="197"/>
      <c r="IG72" s="197"/>
      <c r="IH72" s="197"/>
      <c r="II72" s="197"/>
      <c r="IJ72" s="197"/>
      <c r="IK72" s="197"/>
      <c r="IL72" s="197"/>
      <c r="IM72" s="197"/>
      <c r="IN72" s="197"/>
      <c r="IO72" s="197"/>
      <c r="IP72" s="197"/>
      <c r="IQ72" s="197"/>
      <c r="IR72" s="197"/>
      <c r="IS72" s="197"/>
      <c r="IT72" s="197"/>
      <c r="IU72" s="197"/>
      <c r="IV72" s="197"/>
    </row>
    <row r="73" spans="1:256" s="85" customFormat="1" ht="54.75" customHeight="1" x14ac:dyDescent="0.2">
      <c r="A73" s="356" t="s">
        <v>984</v>
      </c>
      <c r="B73" s="142" t="s">
        <v>996</v>
      </c>
      <c r="C73" s="157">
        <v>1</v>
      </c>
      <c r="D73" s="157">
        <v>2</v>
      </c>
      <c r="E73" s="157">
        <v>17</v>
      </c>
      <c r="F73" s="199">
        <f t="shared" si="2"/>
        <v>20</v>
      </c>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c r="GT73" s="197"/>
      <c r="GU73" s="197"/>
      <c r="GV73" s="197"/>
      <c r="GW73" s="197"/>
      <c r="GX73" s="197"/>
      <c r="GY73" s="197"/>
      <c r="GZ73" s="197"/>
      <c r="HA73" s="197"/>
      <c r="HB73" s="197"/>
      <c r="HC73" s="197"/>
      <c r="HD73" s="197"/>
      <c r="HE73" s="197"/>
      <c r="HF73" s="197"/>
      <c r="HG73" s="197"/>
      <c r="HH73" s="197"/>
      <c r="HI73" s="197"/>
      <c r="HJ73" s="197"/>
      <c r="HK73" s="197"/>
      <c r="HL73" s="197"/>
      <c r="HM73" s="197"/>
      <c r="HN73" s="197"/>
      <c r="HO73" s="197"/>
      <c r="HP73" s="197"/>
      <c r="HQ73" s="197"/>
      <c r="HR73" s="197"/>
      <c r="HS73" s="197"/>
      <c r="HT73" s="197"/>
      <c r="HU73" s="197"/>
      <c r="HV73" s="197"/>
      <c r="HW73" s="197"/>
      <c r="HX73" s="197"/>
      <c r="HY73" s="197"/>
      <c r="HZ73" s="197"/>
      <c r="IA73" s="197"/>
      <c r="IB73" s="197"/>
      <c r="IC73" s="197"/>
      <c r="ID73" s="197"/>
      <c r="IE73" s="197"/>
      <c r="IF73" s="197"/>
      <c r="IG73" s="197"/>
      <c r="IH73" s="197"/>
      <c r="II73" s="197"/>
      <c r="IJ73" s="197"/>
      <c r="IK73" s="197"/>
      <c r="IL73" s="197"/>
      <c r="IM73" s="197"/>
      <c r="IN73" s="197"/>
      <c r="IO73" s="197"/>
      <c r="IP73" s="197"/>
      <c r="IQ73" s="197"/>
      <c r="IR73" s="197"/>
      <c r="IS73" s="197"/>
      <c r="IT73" s="197"/>
      <c r="IU73" s="197"/>
      <c r="IV73" s="197"/>
    </row>
    <row r="74" spans="1:256" s="85" customFormat="1" ht="54.75" customHeight="1" x14ac:dyDescent="0.2">
      <c r="A74" s="356" t="s">
        <v>985</v>
      </c>
      <c r="B74" s="143" t="s">
        <v>978</v>
      </c>
      <c r="C74" s="199">
        <f>SUM(C71:C73)</f>
        <v>136</v>
      </c>
      <c r="D74" s="199">
        <v>234</v>
      </c>
      <c r="E74" s="199">
        <f>SUM(E71:E73)</f>
        <v>627</v>
      </c>
      <c r="F74" s="199">
        <f t="shared" si="2"/>
        <v>997</v>
      </c>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c r="GT74" s="197"/>
      <c r="GU74" s="197"/>
      <c r="GV74" s="197"/>
      <c r="GW74" s="197"/>
      <c r="GX74" s="197"/>
      <c r="GY74" s="197"/>
      <c r="GZ74" s="197"/>
      <c r="HA74" s="197"/>
      <c r="HB74" s="197"/>
      <c r="HC74" s="197"/>
      <c r="HD74" s="197"/>
      <c r="HE74" s="197"/>
      <c r="HF74" s="197"/>
      <c r="HG74" s="197"/>
      <c r="HH74" s="197"/>
      <c r="HI74" s="197"/>
      <c r="HJ74" s="197"/>
      <c r="HK74" s="197"/>
      <c r="HL74" s="197"/>
      <c r="HM74" s="197"/>
      <c r="HN74" s="197"/>
      <c r="HO74" s="197"/>
      <c r="HP74" s="197"/>
      <c r="HQ74" s="197"/>
      <c r="HR74" s="197"/>
      <c r="HS74" s="197"/>
      <c r="HT74" s="197"/>
      <c r="HU74" s="197"/>
      <c r="HV74" s="197"/>
      <c r="HW74" s="197"/>
      <c r="HX74" s="197"/>
      <c r="HY74" s="197"/>
      <c r="HZ74" s="197"/>
      <c r="IA74" s="197"/>
      <c r="IB74" s="197"/>
      <c r="IC74" s="197"/>
      <c r="ID74" s="197"/>
      <c r="IE74" s="197"/>
      <c r="IF74" s="197"/>
      <c r="IG74" s="197"/>
      <c r="IH74" s="197"/>
      <c r="II74" s="197"/>
      <c r="IJ74" s="197"/>
      <c r="IK74" s="197"/>
      <c r="IL74" s="197"/>
      <c r="IM74" s="197"/>
      <c r="IN74" s="197"/>
      <c r="IO74" s="197"/>
      <c r="IP74" s="197"/>
      <c r="IQ74" s="197"/>
      <c r="IR74" s="197"/>
      <c r="IS74" s="197"/>
      <c r="IT74" s="197"/>
      <c r="IU74" s="197"/>
      <c r="IV74" s="197"/>
    </row>
    <row r="75" spans="1:256" s="85" customFormat="1" ht="54.75" customHeight="1" x14ac:dyDescent="0.2">
      <c r="A75" s="356" t="s">
        <v>986</v>
      </c>
      <c r="B75" s="143" t="s">
        <v>997</v>
      </c>
      <c r="C75" s="286">
        <f>C74/C70</f>
        <v>0.66019417475728159</v>
      </c>
      <c r="D75" s="286">
        <f>D74/D70</f>
        <v>0.69850746268656716</v>
      </c>
      <c r="E75" s="286">
        <f>E74/E70</f>
        <v>0.75089820359281434</v>
      </c>
      <c r="F75" s="286">
        <f>F74/F70</f>
        <v>0.7245639534883721</v>
      </c>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c r="GT75" s="197"/>
      <c r="GU75" s="197"/>
      <c r="GV75" s="197"/>
      <c r="GW75" s="197"/>
      <c r="GX75" s="197"/>
      <c r="GY75" s="197"/>
      <c r="GZ75" s="197"/>
      <c r="HA75" s="197"/>
      <c r="HB75" s="197"/>
      <c r="HC75" s="197"/>
      <c r="HD75" s="197"/>
      <c r="HE75" s="197"/>
      <c r="HF75" s="197"/>
      <c r="HG75" s="197"/>
      <c r="HH75" s="197"/>
      <c r="HI75" s="197"/>
      <c r="HJ75" s="197"/>
      <c r="HK75" s="197"/>
      <c r="HL75" s="197"/>
      <c r="HM75" s="197"/>
      <c r="HN75" s="197"/>
      <c r="HO75" s="197"/>
      <c r="HP75" s="197"/>
      <c r="HQ75" s="197"/>
      <c r="HR75" s="197"/>
      <c r="HS75" s="197"/>
      <c r="HT75" s="197"/>
      <c r="HU75" s="197"/>
      <c r="HV75" s="197"/>
      <c r="HW75" s="197"/>
      <c r="HX75" s="197"/>
      <c r="HY75" s="197"/>
      <c r="HZ75" s="197"/>
      <c r="IA75" s="197"/>
      <c r="IB75" s="197"/>
      <c r="IC75" s="197"/>
      <c r="ID75" s="197"/>
      <c r="IE75" s="197"/>
      <c r="IF75" s="197"/>
      <c r="IG75" s="197"/>
      <c r="IH75" s="197"/>
      <c r="II75" s="197"/>
      <c r="IJ75" s="197"/>
      <c r="IK75" s="197"/>
      <c r="IL75" s="197"/>
      <c r="IM75" s="197"/>
      <c r="IN75" s="197"/>
      <c r="IO75" s="197"/>
      <c r="IP75" s="197"/>
      <c r="IQ75" s="197"/>
      <c r="IR75" s="197"/>
      <c r="IS75" s="197"/>
      <c r="IT75" s="197"/>
      <c r="IU75" s="197"/>
      <c r="IV75" s="197"/>
    </row>
    <row r="76" spans="1:256" ht="30.75" customHeight="1" x14ac:dyDescent="0.2">
      <c r="A76" s="172"/>
      <c r="B76" s="3" t="s">
        <v>463</v>
      </c>
      <c r="C76" s="173"/>
      <c r="D76" s="173"/>
      <c r="E76" s="173"/>
      <c r="F76" s="200"/>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c r="DX76" s="173"/>
      <c r="DY76" s="173"/>
      <c r="DZ76" s="173"/>
      <c r="EA76" s="173"/>
      <c r="EB76" s="173"/>
      <c r="EC76" s="173"/>
      <c r="ED76" s="173"/>
      <c r="EE76" s="173"/>
      <c r="EF76" s="173"/>
      <c r="EG76" s="173"/>
      <c r="EH76" s="173"/>
      <c r="EI76" s="173"/>
      <c r="EJ76" s="173"/>
      <c r="EK76" s="173"/>
      <c r="EL76" s="173"/>
      <c r="EM76" s="173"/>
      <c r="EN76" s="173"/>
      <c r="EO76" s="173"/>
      <c r="EP76" s="173"/>
      <c r="EQ76" s="173"/>
      <c r="ER76" s="173"/>
      <c r="ES76" s="173"/>
      <c r="ET76" s="173"/>
      <c r="EU76" s="173"/>
      <c r="EV76" s="173"/>
      <c r="EW76" s="173"/>
      <c r="EX76" s="173"/>
      <c r="EY76" s="173"/>
      <c r="EZ76" s="173"/>
      <c r="FA76" s="173"/>
      <c r="FB76" s="173"/>
      <c r="FC76" s="173"/>
      <c r="FD76" s="173"/>
      <c r="FE76" s="173"/>
      <c r="FF76" s="173"/>
      <c r="FG76" s="173"/>
      <c r="FH76" s="173"/>
      <c r="FI76" s="173"/>
      <c r="FJ76" s="173"/>
      <c r="FK76" s="173"/>
      <c r="FL76" s="173"/>
      <c r="FM76" s="173"/>
      <c r="FN76" s="173"/>
      <c r="FO76" s="173"/>
      <c r="FP76" s="173"/>
      <c r="FQ76" s="173"/>
      <c r="FR76" s="173"/>
      <c r="FS76" s="173"/>
      <c r="FT76" s="173"/>
      <c r="FU76" s="173"/>
      <c r="FV76" s="173"/>
      <c r="FW76" s="173"/>
      <c r="FX76" s="173"/>
      <c r="FY76" s="173"/>
      <c r="FZ76" s="173"/>
      <c r="GA76" s="173"/>
      <c r="GB76" s="173"/>
      <c r="GC76" s="173"/>
      <c r="GD76" s="173"/>
      <c r="GE76" s="173"/>
      <c r="GF76" s="173"/>
      <c r="GG76" s="173"/>
      <c r="GH76" s="173"/>
      <c r="GI76" s="173"/>
      <c r="GJ76" s="173"/>
      <c r="GK76" s="173"/>
      <c r="GL76" s="173"/>
      <c r="GM76" s="173"/>
      <c r="GN76" s="173"/>
      <c r="GO76" s="173"/>
      <c r="GP76" s="173"/>
      <c r="GQ76" s="173"/>
      <c r="GR76" s="173"/>
      <c r="GS76" s="173"/>
      <c r="GT76" s="173"/>
      <c r="GU76" s="173"/>
      <c r="GV76" s="173"/>
      <c r="GW76" s="173"/>
      <c r="GX76" s="173"/>
      <c r="GY76" s="173"/>
      <c r="GZ76" s="173"/>
      <c r="HA76" s="173"/>
      <c r="HB76" s="173"/>
      <c r="HC76" s="173"/>
      <c r="HD76" s="173"/>
      <c r="HE76" s="173"/>
      <c r="HF76" s="173"/>
      <c r="HG76" s="173"/>
      <c r="HH76" s="173"/>
      <c r="HI76" s="173"/>
      <c r="HJ76" s="173"/>
      <c r="HK76" s="173"/>
      <c r="HL76" s="173"/>
      <c r="HM76" s="173"/>
      <c r="HN76" s="173"/>
      <c r="HO76" s="173"/>
      <c r="HP76" s="173"/>
      <c r="HQ76" s="173"/>
      <c r="HR76" s="173"/>
      <c r="HS76" s="173"/>
      <c r="HT76" s="173"/>
      <c r="HU76" s="173"/>
      <c r="HV76" s="173"/>
      <c r="HW76" s="173"/>
      <c r="HX76" s="173"/>
      <c r="HY76" s="173"/>
      <c r="HZ76" s="173"/>
      <c r="IA76" s="173"/>
      <c r="IB76" s="173"/>
      <c r="IC76" s="173"/>
      <c r="ID76" s="173"/>
      <c r="IE76" s="173"/>
      <c r="IF76" s="173"/>
      <c r="IG76" s="173"/>
      <c r="IH76" s="173"/>
      <c r="II76" s="173"/>
      <c r="IJ76" s="173"/>
      <c r="IK76" s="173"/>
      <c r="IL76" s="173"/>
      <c r="IM76" s="173"/>
      <c r="IN76" s="173"/>
      <c r="IO76" s="173"/>
      <c r="IP76" s="173"/>
      <c r="IQ76" s="173"/>
      <c r="IR76" s="173"/>
      <c r="IS76" s="173"/>
      <c r="IT76" s="173"/>
      <c r="IU76" s="173"/>
      <c r="IV76" s="173"/>
    </row>
    <row r="77" spans="1:256" ht="14.25" customHeight="1" x14ac:dyDescent="0.2">
      <c r="A77" s="86"/>
      <c r="B77" s="91"/>
      <c r="C77" s="91"/>
      <c r="D77" s="91"/>
      <c r="E77" s="91"/>
      <c r="F77" s="92"/>
    </row>
    <row r="78" spans="1:256" ht="27" customHeight="1" x14ac:dyDescent="0.2">
      <c r="A78" s="86"/>
      <c r="B78" s="489" t="s">
        <v>1023</v>
      </c>
      <c r="C78" s="489"/>
      <c r="D78" s="489"/>
      <c r="E78" s="489"/>
      <c r="F78" s="92"/>
    </row>
    <row r="79" spans="1:256" ht="12.75" customHeight="1" x14ac:dyDescent="0.2">
      <c r="A79" s="86"/>
      <c r="B79" s="91"/>
      <c r="C79" s="91"/>
      <c r="D79" s="91"/>
      <c r="E79" s="91"/>
      <c r="F79" s="92"/>
    </row>
    <row r="80" spans="1:256" x14ac:dyDescent="0.2">
      <c r="A80" s="86"/>
      <c r="B80" s="93" t="s">
        <v>1024</v>
      </c>
      <c r="C80" s="91"/>
      <c r="D80" s="91"/>
      <c r="E80" s="91"/>
      <c r="F80" s="92"/>
    </row>
    <row r="81" spans="1:6" s="91" customFormat="1" ht="17.25" customHeight="1" x14ac:dyDescent="0.2">
      <c r="A81" s="2" t="s">
        <v>103</v>
      </c>
      <c r="B81" s="486" t="s">
        <v>1025</v>
      </c>
      <c r="C81" s="487"/>
      <c r="D81" s="487"/>
      <c r="E81" s="488"/>
      <c r="F81" s="47"/>
    </row>
    <row r="82" spans="1:6" s="91" customFormat="1" ht="57" customHeight="1" x14ac:dyDescent="0.2">
      <c r="A82" s="19" t="s">
        <v>354</v>
      </c>
      <c r="B82" s="486" t="s">
        <v>1026</v>
      </c>
      <c r="C82" s="487"/>
      <c r="D82" s="487"/>
      <c r="E82" s="488"/>
      <c r="F82" s="47"/>
    </row>
    <row r="83" spans="1:6" s="91" customFormat="1" ht="30.75" customHeight="1" x14ac:dyDescent="0.2">
      <c r="A83" s="19" t="s">
        <v>355</v>
      </c>
      <c r="B83" s="486" t="s">
        <v>1027</v>
      </c>
      <c r="C83" s="487"/>
      <c r="D83" s="487"/>
      <c r="E83" s="488"/>
      <c r="F83" s="47">
        <f>F81-F82</f>
        <v>0</v>
      </c>
    </row>
    <row r="84" spans="1:6" s="91" customFormat="1" ht="23.25" customHeight="1" x14ac:dyDescent="0.2">
      <c r="A84" s="19" t="s">
        <v>356</v>
      </c>
      <c r="B84" s="456" t="s">
        <v>363</v>
      </c>
      <c r="C84" s="457"/>
      <c r="D84" s="457"/>
      <c r="E84" s="458"/>
      <c r="F84" s="47"/>
    </row>
    <row r="85" spans="1:6" s="91" customFormat="1" ht="21.75" customHeight="1" x14ac:dyDescent="0.2">
      <c r="A85" s="2" t="s">
        <v>357</v>
      </c>
      <c r="B85" s="456" t="s">
        <v>364</v>
      </c>
      <c r="C85" s="457"/>
      <c r="D85" s="457"/>
      <c r="E85" s="458"/>
      <c r="F85" s="47"/>
    </row>
    <row r="86" spans="1:6" s="91" customFormat="1" ht="24.75" customHeight="1" x14ac:dyDescent="0.2">
      <c r="A86" s="2" t="s">
        <v>358</v>
      </c>
      <c r="B86" s="456" t="s">
        <v>365</v>
      </c>
      <c r="C86" s="457"/>
      <c r="D86" s="457"/>
      <c r="E86" s="458"/>
      <c r="F86" s="47"/>
    </row>
    <row r="87" spans="1:6" s="91" customFormat="1" ht="30" customHeight="1" x14ac:dyDescent="0.2">
      <c r="A87" s="2" t="s">
        <v>359</v>
      </c>
      <c r="B87" s="456" t="s">
        <v>366</v>
      </c>
      <c r="C87" s="457"/>
      <c r="D87" s="457"/>
      <c r="E87" s="458"/>
      <c r="F87" s="47"/>
    </row>
    <row r="88" spans="1:6" s="91" customFormat="1" ht="12.75" customHeight="1" x14ac:dyDescent="0.2">
      <c r="A88" s="2" t="s">
        <v>360</v>
      </c>
      <c r="B88" s="456" t="s">
        <v>367</v>
      </c>
      <c r="C88" s="457"/>
      <c r="D88" s="457"/>
      <c r="E88" s="458"/>
      <c r="F88" s="47"/>
    </row>
    <row r="89" spans="1:6" s="91" customFormat="1" ht="12.75" customHeight="1" x14ac:dyDescent="0.2">
      <c r="A89" s="2" t="s">
        <v>361</v>
      </c>
      <c r="B89" s="456" t="s">
        <v>368</v>
      </c>
      <c r="C89" s="457"/>
      <c r="D89" s="457"/>
      <c r="E89" s="458"/>
      <c r="F89" s="47"/>
    </row>
    <row r="90" spans="1:6" s="91" customFormat="1" ht="12.75" customHeight="1" x14ac:dyDescent="0.2">
      <c r="A90" s="2" t="s">
        <v>362</v>
      </c>
      <c r="B90" s="456" t="s">
        <v>369</v>
      </c>
      <c r="C90" s="457"/>
      <c r="D90" s="457"/>
      <c r="E90" s="458"/>
      <c r="F90" s="47"/>
    </row>
    <row r="91" spans="1:6" s="91" customFormat="1" ht="25.5" customHeight="1" x14ac:dyDescent="0.2">
      <c r="A91" s="2"/>
      <c r="B91" s="25"/>
      <c r="C91" s="25"/>
      <c r="D91" s="25"/>
      <c r="E91" s="25"/>
      <c r="F91" s="94"/>
    </row>
    <row r="92" spans="1:6" s="91" customFormat="1" x14ac:dyDescent="0.2">
      <c r="A92" s="86"/>
      <c r="B92" s="93" t="s">
        <v>998</v>
      </c>
      <c r="F92" s="92"/>
    </row>
    <row r="93" spans="1:6" s="91" customFormat="1" ht="18.75" customHeight="1" x14ac:dyDescent="0.2">
      <c r="A93" s="2" t="s">
        <v>103</v>
      </c>
      <c r="B93" s="486" t="s">
        <v>999</v>
      </c>
      <c r="C93" s="487"/>
      <c r="D93" s="487"/>
      <c r="E93" s="488"/>
      <c r="F93" s="47"/>
    </row>
    <row r="94" spans="1:6" s="91" customFormat="1" ht="53.25" customHeight="1" x14ac:dyDescent="0.2">
      <c r="A94" s="19" t="s">
        <v>354</v>
      </c>
      <c r="B94" s="486" t="s">
        <v>1000</v>
      </c>
      <c r="C94" s="487"/>
      <c r="D94" s="487"/>
      <c r="E94" s="488"/>
      <c r="F94" s="47"/>
    </row>
    <row r="95" spans="1:6" s="91" customFormat="1" ht="30" customHeight="1" x14ac:dyDescent="0.2">
      <c r="A95" s="19" t="s">
        <v>355</v>
      </c>
      <c r="B95" s="443" t="s">
        <v>1077</v>
      </c>
      <c r="C95" s="487"/>
      <c r="D95" s="487"/>
      <c r="E95" s="488"/>
      <c r="F95" s="47">
        <f>F93-F94</f>
        <v>0</v>
      </c>
    </row>
    <row r="96" spans="1:6" s="91" customFormat="1" ht="12.75" customHeight="1" x14ac:dyDescent="0.2">
      <c r="A96" s="19" t="s">
        <v>356</v>
      </c>
      <c r="B96" s="456" t="s">
        <v>363</v>
      </c>
      <c r="C96" s="457"/>
      <c r="D96" s="457"/>
      <c r="E96" s="458"/>
      <c r="F96" s="47"/>
    </row>
    <row r="97" spans="1:6" ht="12.75" customHeight="1" x14ac:dyDescent="0.2">
      <c r="A97" s="2" t="s">
        <v>357</v>
      </c>
      <c r="B97" s="456" t="s">
        <v>364</v>
      </c>
      <c r="C97" s="457"/>
      <c r="D97" s="457"/>
      <c r="E97" s="458"/>
      <c r="F97" s="47"/>
    </row>
    <row r="98" spans="1:6" ht="23.25" customHeight="1" x14ac:dyDescent="0.2">
      <c r="A98" s="2" t="s">
        <v>358</v>
      </c>
      <c r="B98" s="456" t="s">
        <v>365</v>
      </c>
      <c r="C98" s="457"/>
      <c r="D98" s="457"/>
      <c r="E98" s="458"/>
      <c r="F98" s="47"/>
    </row>
    <row r="99" spans="1:6" ht="27.75" customHeight="1" x14ac:dyDescent="0.2">
      <c r="A99" s="2" t="s">
        <v>359</v>
      </c>
      <c r="B99" s="456" t="s">
        <v>366</v>
      </c>
      <c r="C99" s="457"/>
      <c r="D99" s="457"/>
      <c r="E99" s="458"/>
      <c r="F99" s="47"/>
    </row>
    <row r="100" spans="1:6" ht="12.75" customHeight="1" x14ac:dyDescent="0.2">
      <c r="A100" s="2" t="s">
        <v>360</v>
      </c>
      <c r="B100" s="456" t="s">
        <v>367</v>
      </c>
      <c r="C100" s="457"/>
      <c r="D100" s="457"/>
      <c r="E100" s="458"/>
      <c r="F100" s="47"/>
    </row>
    <row r="101" spans="1:6" ht="12.75" customHeight="1" x14ac:dyDescent="0.2">
      <c r="A101" s="2" t="s">
        <v>361</v>
      </c>
      <c r="B101" s="456" t="s">
        <v>368</v>
      </c>
      <c r="C101" s="457"/>
      <c r="D101" s="457"/>
      <c r="E101" s="458"/>
      <c r="F101" s="47"/>
    </row>
    <row r="102" spans="1:6" ht="12.75" customHeight="1" x14ac:dyDescent="0.2">
      <c r="A102" s="2" t="s">
        <v>362</v>
      </c>
      <c r="B102" s="456" t="s">
        <v>369</v>
      </c>
      <c r="C102" s="457"/>
      <c r="D102" s="457"/>
      <c r="E102" s="458"/>
      <c r="F102" s="47"/>
    </row>
    <row r="103" spans="1:6" ht="24.75" customHeight="1" x14ac:dyDescent="0.2"/>
    <row r="104" spans="1:6" x14ac:dyDescent="0.2">
      <c r="B104" s="3" t="s">
        <v>102</v>
      </c>
    </row>
    <row r="105" spans="1:6" ht="78.75" customHeight="1" x14ac:dyDescent="0.2">
      <c r="B105" s="484" t="s">
        <v>1028</v>
      </c>
      <c r="C105" s="485"/>
      <c r="D105" s="485"/>
      <c r="E105" s="485"/>
      <c r="F105" s="485"/>
    </row>
    <row r="106" spans="1:6" ht="59.25" customHeight="1" x14ac:dyDescent="0.2">
      <c r="A106" s="2" t="s">
        <v>370</v>
      </c>
      <c r="B106" s="490" t="s">
        <v>1029</v>
      </c>
      <c r="C106" s="491"/>
      <c r="D106" s="491"/>
      <c r="E106" s="491"/>
      <c r="F106" s="390">
        <v>0.84</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7"/>
  <sheetViews>
    <sheetView showGridLines="0" showRowColHeaders="0" showRuler="0" view="pageLayout" zoomScaleNormal="100" workbookViewId="0">
      <selection sqref="A1:F1"/>
    </sheetView>
  </sheetViews>
  <sheetFormatPr defaultColWidth="0" defaultRowHeight="12.75" zeroHeight="1" x14ac:dyDescent="0.2"/>
  <cols>
    <col min="1" max="1" width="4.42578125" style="172" customWidth="1"/>
    <col min="2" max="2" width="27" style="173" customWidth="1"/>
    <col min="3" max="6" width="14.7109375" style="173" customWidth="1"/>
    <col min="7" max="7" width="8.5703125" style="173" customWidth="1"/>
    <col min="8" max="8" width="0.7109375" style="173" customWidth="1"/>
    <col min="9" max="16384" width="0" style="173" hidden="1"/>
  </cols>
  <sheetData>
    <row r="1" spans="1:6" ht="18" x14ac:dyDescent="0.2">
      <c r="A1" s="438" t="s">
        <v>371</v>
      </c>
      <c r="B1" s="540"/>
      <c r="C1" s="540"/>
      <c r="D1" s="540"/>
      <c r="E1" s="540"/>
      <c r="F1" s="540"/>
    </row>
    <row r="2" spans="1:6" ht="15.75" x14ac:dyDescent="0.25">
      <c r="B2" s="16" t="s">
        <v>372</v>
      </c>
    </row>
    <row r="3" spans="1:6" x14ac:dyDescent="0.2">
      <c r="A3" s="561" t="s">
        <v>600</v>
      </c>
      <c r="B3" s="543" t="s">
        <v>1069</v>
      </c>
      <c r="C3" s="563"/>
      <c r="D3" s="563"/>
      <c r="E3" s="563"/>
      <c r="F3" s="563"/>
    </row>
    <row r="4" spans="1:6" ht="93" customHeight="1" x14ac:dyDescent="0.2">
      <c r="A4" s="562"/>
      <c r="B4" s="563"/>
      <c r="C4" s="563"/>
      <c r="D4" s="563"/>
      <c r="E4" s="563"/>
      <c r="F4" s="563"/>
    </row>
    <row r="5" spans="1:6" x14ac:dyDescent="0.2">
      <c r="A5" s="158" t="s">
        <v>600</v>
      </c>
      <c r="B5" s="443" t="s">
        <v>293</v>
      </c>
      <c r="C5" s="444"/>
      <c r="D5" s="445"/>
      <c r="E5" s="386">
        <v>3068</v>
      </c>
    </row>
    <row r="6" spans="1:6" x14ac:dyDescent="0.2">
      <c r="A6" s="158" t="s">
        <v>600</v>
      </c>
      <c r="B6" s="541" t="s">
        <v>294</v>
      </c>
      <c r="C6" s="502"/>
      <c r="D6" s="503"/>
      <c r="E6" s="201">
        <v>4136</v>
      </c>
    </row>
    <row r="7" spans="1:6" x14ac:dyDescent="0.2">
      <c r="A7" s="158"/>
      <c r="B7" s="202"/>
      <c r="C7" s="24"/>
      <c r="D7" s="24"/>
      <c r="E7" s="202"/>
    </row>
    <row r="8" spans="1:6" x14ac:dyDescent="0.2">
      <c r="A8" s="158" t="s">
        <v>600</v>
      </c>
      <c r="B8" s="541" t="s">
        <v>295</v>
      </c>
      <c r="C8" s="502"/>
      <c r="D8" s="503"/>
      <c r="E8" s="201">
        <v>2077</v>
      </c>
    </row>
    <row r="9" spans="1:6" x14ac:dyDescent="0.2">
      <c r="A9" s="158" t="s">
        <v>600</v>
      </c>
      <c r="B9" s="541" t="s">
        <v>731</v>
      </c>
      <c r="C9" s="502"/>
      <c r="D9" s="503"/>
      <c r="E9" s="201">
        <v>3102</v>
      </c>
    </row>
    <row r="10" spans="1:6" x14ac:dyDescent="0.2">
      <c r="A10" s="158"/>
      <c r="B10" s="202"/>
      <c r="C10" s="203"/>
      <c r="D10" s="203"/>
      <c r="E10" s="202"/>
    </row>
    <row r="11" spans="1:6" x14ac:dyDescent="0.2">
      <c r="A11" s="158" t="s">
        <v>600</v>
      </c>
      <c r="B11" s="541" t="s">
        <v>721</v>
      </c>
      <c r="C11" s="502"/>
      <c r="D11" s="503"/>
      <c r="E11" s="201">
        <v>544</v>
      </c>
    </row>
    <row r="12" spans="1:6" x14ac:dyDescent="0.2">
      <c r="A12" s="158" t="s">
        <v>600</v>
      </c>
      <c r="B12" s="505" t="s">
        <v>722</v>
      </c>
      <c r="C12" s="502"/>
      <c r="D12" s="503"/>
      <c r="E12" s="201">
        <v>0</v>
      </c>
    </row>
    <row r="13" spans="1:6" x14ac:dyDescent="0.2">
      <c r="A13" s="158"/>
      <c r="B13" s="202"/>
      <c r="C13" s="203"/>
      <c r="D13" s="203"/>
      <c r="E13" s="202"/>
    </row>
    <row r="14" spans="1:6" x14ac:dyDescent="0.2">
      <c r="A14" s="158" t="s">
        <v>600</v>
      </c>
      <c r="B14" s="545" t="s">
        <v>723</v>
      </c>
      <c r="C14" s="502"/>
      <c r="D14" s="503"/>
      <c r="E14" s="201">
        <v>694</v>
      </c>
    </row>
    <row r="15" spans="1:6" x14ac:dyDescent="0.2">
      <c r="A15" s="158" t="s">
        <v>600</v>
      </c>
      <c r="B15" s="505" t="s">
        <v>724</v>
      </c>
      <c r="C15" s="502"/>
      <c r="D15" s="503"/>
      <c r="E15" s="201">
        <v>0</v>
      </c>
    </row>
    <row r="16" spans="1:6" ht="9" customHeight="1" x14ac:dyDescent="0.2"/>
    <row r="17" spans="1:6" ht="29.25" customHeight="1" x14ac:dyDescent="0.2">
      <c r="A17" s="158" t="s">
        <v>601</v>
      </c>
      <c r="B17" s="543" t="s">
        <v>725</v>
      </c>
      <c r="C17" s="544"/>
      <c r="D17" s="544"/>
      <c r="E17" s="544"/>
      <c r="F17" s="439"/>
    </row>
    <row r="18" spans="1:6" x14ac:dyDescent="0.2">
      <c r="A18" s="158"/>
      <c r="B18" s="531"/>
      <c r="C18" s="532"/>
      <c r="D18" s="532"/>
      <c r="E18" s="204" t="s">
        <v>484</v>
      </c>
      <c r="F18" s="204" t="s">
        <v>485</v>
      </c>
    </row>
    <row r="19" spans="1:6" x14ac:dyDescent="0.2">
      <c r="A19" s="158" t="s">
        <v>601</v>
      </c>
      <c r="B19" s="497" t="s">
        <v>373</v>
      </c>
      <c r="C19" s="497"/>
      <c r="D19" s="497"/>
      <c r="E19" s="204" t="s">
        <v>1125</v>
      </c>
      <c r="F19" s="204"/>
    </row>
    <row r="20" spans="1:6" x14ac:dyDescent="0.2">
      <c r="A20" s="158" t="s">
        <v>601</v>
      </c>
      <c r="B20" s="447" t="s">
        <v>1078</v>
      </c>
      <c r="C20" s="447"/>
      <c r="D20" s="447"/>
      <c r="E20" s="205"/>
      <c r="F20" s="203"/>
    </row>
    <row r="21" spans="1:6" x14ac:dyDescent="0.2">
      <c r="A21" s="158" t="s">
        <v>601</v>
      </c>
      <c r="B21" s="546" t="s">
        <v>1080</v>
      </c>
      <c r="C21" s="547"/>
      <c r="D21" s="548"/>
      <c r="E21" s="176">
        <v>1001</v>
      </c>
      <c r="F21" s="203"/>
    </row>
    <row r="22" spans="1:6" x14ac:dyDescent="0.2">
      <c r="A22" s="158" t="s">
        <v>601</v>
      </c>
      <c r="B22" s="549" t="s">
        <v>432</v>
      </c>
      <c r="C22" s="549"/>
      <c r="D22" s="549"/>
      <c r="E22" s="176">
        <v>338</v>
      </c>
      <c r="F22" s="203"/>
    </row>
    <row r="23" spans="1:6" x14ac:dyDescent="0.2">
      <c r="A23" s="158" t="s">
        <v>601</v>
      </c>
      <c r="B23" s="549" t="s">
        <v>433</v>
      </c>
      <c r="C23" s="549"/>
      <c r="D23" s="549"/>
      <c r="E23" s="176">
        <v>100</v>
      </c>
    </row>
    <row r="24" spans="1:6" x14ac:dyDescent="0.2">
      <c r="A24" s="158"/>
      <c r="B24" s="531"/>
      <c r="C24" s="532"/>
      <c r="D24" s="532"/>
      <c r="E24" s="204" t="s">
        <v>484</v>
      </c>
      <c r="F24" s="204" t="s">
        <v>485</v>
      </c>
    </row>
    <row r="25" spans="1:6" x14ac:dyDescent="0.2">
      <c r="A25" s="158" t="s">
        <v>601</v>
      </c>
      <c r="B25" s="551" t="s">
        <v>634</v>
      </c>
      <c r="C25" s="497"/>
      <c r="D25" s="497"/>
      <c r="E25" s="204"/>
      <c r="F25" s="204" t="s">
        <v>1125</v>
      </c>
    </row>
    <row r="26" spans="1:6" x14ac:dyDescent="0.2">
      <c r="A26" s="158" t="s">
        <v>601</v>
      </c>
      <c r="B26" s="551" t="s">
        <v>635</v>
      </c>
      <c r="C26" s="549"/>
      <c r="D26" s="497"/>
      <c r="E26" s="204"/>
      <c r="F26" s="204"/>
    </row>
    <row r="27" spans="1:6" x14ac:dyDescent="0.2">
      <c r="A27" s="158" t="s">
        <v>601</v>
      </c>
      <c r="B27" s="551" t="s">
        <v>636</v>
      </c>
      <c r="C27" s="549"/>
      <c r="D27" s="497"/>
      <c r="E27" s="204"/>
      <c r="F27" s="204"/>
    </row>
    <row r="28" spans="1:6" ht="9.75" customHeight="1" x14ac:dyDescent="0.2">
      <c r="B28" s="206"/>
      <c r="C28" s="206"/>
      <c r="D28" s="206"/>
    </row>
    <row r="29" spans="1:6" ht="15.75" x14ac:dyDescent="0.25">
      <c r="A29" s="164"/>
      <c r="B29" s="16" t="s">
        <v>374</v>
      </c>
    </row>
    <row r="30" spans="1:6" x14ac:dyDescent="0.2">
      <c r="A30" s="158" t="s">
        <v>599</v>
      </c>
      <c r="B30" s="3" t="s">
        <v>679</v>
      </c>
    </row>
    <row r="31" spans="1:6" ht="25.5" customHeight="1" x14ac:dyDescent="0.2">
      <c r="A31" s="158" t="s">
        <v>599</v>
      </c>
      <c r="B31" s="453" t="s">
        <v>375</v>
      </c>
      <c r="C31" s="453"/>
      <c r="D31" s="204"/>
      <c r="F31" s="203"/>
    </row>
    <row r="32" spans="1:6" ht="24.75" customHeight="1" x14ac:dyDescent="0.2">
      <c r="A32" s="158" t="s">
        <v>599</v>
      </c>
      <c r="B32" s="495" t="s">
        <v>434</v>
      </c>
      <c r="C32" s="453"/>
      <c r="D32" s="204" t="s">
        <v>1125</v>
      </c>
      <c r="F32" s="203"/>
    </row>
    <row r="33" spans="1:6" ht="12.75" customHeight="1" x14ac:dyDescent="0.2">
      <c r="A33" s="158" t="s">
        <v>599</v>
      </c>
      <c r="B33" s="453" t="s">
        <v>435</v>
      </c>
      <c r="C33" s="453"/>
      <c r="D33" s="204"/>
      <c r="F33" s="203"/>
    </row>
    <row r="34" spans="1:6" ht="9" customHeight="1" x14ac:dyDescent="0.2"/>
    <row r="35" spans="1:6" ht="29.25" customHeight="1" x14ac:dyDescent="0.2">
      <c r="A35" s="158" t="s">
        <v>602</v>
      </c>
      <c r="B35" s="550" t="s">
        <v>879</v>
      </c>
      <c r="C35" s="550"/>
      <c r="D35" s="550"/>
      <c r="E35" s="550"/>
      <c r="F35" s="439"/>
    </row>
    <row r="36" spans="1:6" x14ac:dyDescent="0.2">
      <c r="A36" s="158" t="s">
        <v>602</v>
      </c>
      <c r="B36" s="453" t="s">
        <v>436</v>
      </c>
      <c r="C36" s="453"/>
      <c r="D36" s="204" t="s">
        <v>1125</v>
      </c>
      <c r="F36" s="203"/>
    </row>
    <row r="37" spans="1:6" x14ac:dyDescent="0.2">
      <c r="A37" s="158" t="s">
        <v>602</v>
      </c>
      <c r="B37" s="495" t="s">
        <v>437</v>
      </c>
      <c r="C37" s="453"/>
      <c r="D37" s="204"/>
      <c r="F37" s="203"/>
    </row>
    <row r="38" spans="1:6" ht="12.75" customHeight="1" x14ac:dyDescent="0.2">
      <c r="A38" s="158" t="s">
        <v>602</v>
      </c>
      <c r="B38" s="453" t="s">
        <v>438</v>
      </c>
      <c r="C38" s="453"/>
      <c r="D38" s="204"/>
      <c r="F38" s="203"/>
    </row>
    <row r="39" spans="1:6" ht="10.5" customHeight="1" x14ac:dyDescent="0.2"/>
    <row r="40" spans="1:6" ht="54.75" customHeight="1" x14ac:dyDescent="0.2">
      <c r="A40" s="158" t="s">
        <v>603</v>
      </c>
      <c r="B40" s="543" t="s">
        <v>570</v>
      </c>
      <c r="C40" s="544"/>
      <c r="D40" s="544"/>
      <c r="E40" s="544"/>
      <c r="F40" s="439"/>
    </row>
    <row r="41" spans="1:6" ht="24" x14ac:dyDescent="0.2">
      <c r="A41" s="158" t="s">
        <v>603</v>
      </c>
      <c r="B41" s="207"/>
      <c r="C41" s="20" t="s">
        <v>880</v>
      </c>
      <c r="D41" s="21" t="s">
        <v>881</v>
      </c>
      <c r="E41" s="181"/>
      <c r="F41" s="101"/>
    </row>
    <row r="42" spans="1:6" x14ac:dyDescent="0.2">
      <c r="A42" s="158" t="s">
        <v>603</v>
      </c>
      <c r="B42" s="208" t="s">
        <v>882</v>
      </c>
      <c r="C42" s="204">
        <v>26</v>
      </c>
      <c r="D42" s="209">
        <v>26</v>
      </c>
      <c r="F42" s="101"/>
    </row>
    <row r="43" spans="1:6" x14ac:dyDescent="0.2">
      <c r="A43" s="158" t="s">
        <v>603</v>
      </c>
      <c r="B43" s="208" t="s">
        <v>883</v>
      </c>
      <c r="C43" s="204">
        <v>4</v>
      </c>
      <c r="D43" s="209">
        <v>4</v>
      </c>
      <c r="F43" s="101"/>
    </row>
    <row r="44" spans="1:6" x14ac:dyDescent="0.2">
      <c r="A44" s="158" t="s">
        <v>603</v>
      </c>
      <c r="B44" s="208" t="s">
        <v>884</v>
      </c>
      <c r="C44" s="204">
        <v>4</v>
      </c>
      <c r="D44" s="209">
        <v>4</v>
      </c>
      <c r="F44" s="101"/>
    </row>
    <row r="45" spans="1:6" x14ac:dyDescent="0.2">
      <c r="A45" s="158" t="s">
        <v>603</v>
      </c>
      <c r="B45" s="208" t="s">
        <v>885</v>
      </c>
      <c r="C45" s="204">
        <v>4</v>
      </c>
      <c r="D45" s="209">
        <v>4</v>
      </c>
      <c r="F45" s="101"/>
    </row>
    <row r="46" spans="1:6" ht="25.5" x14ac:dyDescent="0.2">
      <c r="A46" s="158" t="s">
        <v>603</v>
      </c>
      <c r="B46" s="210" t="s">
        <v>680</v>
      </c>
      <c r="C46" s="204">
        <v>4</v>
      </c>
      <c r="D46" s="209">
        <v>4</v>
      </c>
      <c r="F46" s="101"/>
    </row>
    <row r="47" spans="1:6" x14ac:dyDescent="0.2">
      <c r="A47" s="158" t="s">
        <v>603</v>
      </c>
      <c r="B47" s="208" t="s">
        <v>886</v>
      </c>
      <c r="C47" s="204">
        <v>3</v>
      </c>
      <c r="D47" s="209">
        <v>3</v>
      </c>
      <c r="F47" s="101"/>
    </row>
    <row r="48" spans="1:6" x14ac:dyDescent="0.2">
      <c r="A48" s="158" t="s">
        <v>603</v>
      </c>
      <c r="B48" s="208" t="s">
        <v>887</v>
      </c>
      <c r="C48" s="204">
        <v>4</v>
      </c>
      <c r="D48" s="209">
        <v>4</v>
      </c>
      <c r="F48" s="101"/>
    </row>
    <row r="49" spans="1:6" x14ac:dyDescent="0.2">
      <c r="A49" s="158" t="s">
        <v>603</v>
      </c>
      <c r="B49" s="208" t="s">
        <v>888</v>
      </c>
      <c r="C49" s="204"/>
      <c r="D49" s="209"/>
      <c r="F49" s="101"/>
    </row>
    <row r="50" spans="1:6" x14ac:dyDescent="0.2">
      <c r="A50" s="158" t="s">
        <v>603</v>
      </c>
      <c r="B50" s="211" t="s">
        <v>889</v>
      </c>
      <c r="C50" s="204">
        <v>2</v>
      </c>
      <c r="D50" s="209">
        <v>2</v>
      </c>
      <c r="F50" s="101"/>
    </row>
    <row r="51" spans="1:6" x14ac:dyDescent="0.2">
      <c r="A51" s="158" t="s">
        <v>603</v>
      </c>
      <c r="B51" s="122" t="s">
        <v>352</v>
      </c>
      <c r="C51" s="209"/>
      <c r="D51" s="209"/>
      <c r="F51" s="101"/>
    </row>
    <row r="52" spans="1:6" x14ac:dyDescent="0.2">
      <c r="A52" s="158" t="s">
        <v>603</v>
      </c>
      <c r="B52" s="122" t="s">
        <v>353</v>
      </c>
      <c r="C52" s="209">
        <v>1</v>
      </c>
      <c r="D52" s="209">
        <v>1</v>
      </c>
      <c r="F52" s="101"/>
    </row>
    <row r="53" spans="1:6" ht="27" customHeight="1" x14ac:dyDescent="0.2">
      <c r="A53" s="158" t="s">
        <v>603</v>
      </c>
      <c r="B53" s="394" t="s">
        <v>1127</v>
      </c>
      <c r="C53" s="204">
        <v>4</v>
      </c>
      <c r="D53" s="209">
        <v>4</v>
      </c>
      <c r="F53" s="101"/>
    </row>
    <row r="54" spans="1:6" x14ac:dyDescent="0.2"/>
    <row r="55" spans="1:6" ht="15.75" x14ac:dyDescent="0.2">
      <c r="B55" s="22" t="s">
        <v>890</v>
      </c>
    </row>
    <row r="56" spans="1:6" ht="38.25" customHeight="1" x14ac:dyDescent="0.2">
      <c r="A56" s="158" t="s">
        <v>604</v>
      </c>
      <c r="B56" s="563" t="s">
        <v>597</v>
      </c>
      <c r="C56" s="567"/>
      <c r="D56" s="567"/>
      <c r="E56" s="567"/>
      <c r="F56" s="439"/>
    </row>
    <row r="57" spans="1:6" x14ac:dyDescent="0.2">
      <c r="A57" s="158" t="s">
        <v>604</v>
      </c>
      <c r="B57" s="542" t="s">
        <v>598</v>
      </c>
      <c r="C57" s="497"/>
      <c r="D57" s="497"/>
      <c r="E57" s="157"/>
      <c r="F57" s="203"/>
    </row>
    <row r="58" spans="1:6" x14ac:dyDescent="0.2">
      <c r="A58" s="158" t="s">
        <v>604</v>
      </c>
      <c r="B58" s="453" t="s">
        <v>464</v>
      </c>
      <c r="C58" s="453"/>
      <c r="D58" s="453"/>
      <c r="E58" s="57"/>
      <c r="F58" s="203"/>
    </row>
    <row r="59" spans="1:6" x14ac:dyDescent="0.2">
      <c r="A59" s="158" t="s">
        <v>604</v>
      </c>
      <c r="B59" s="453" t="s">
        <v>466</v>
      </c>
      <c r="C59" s="453"/>
      <c r="D59" s="453"/>
      <c r="E59" s="157"/>
      <c r="F59" s="203"/>
    </row>
    <row r="60" spans="1:6" x14ac:dyDescent="0.2">
      <c r="A60" s="158" t="s">
        <v>604</v>
      </c>
      <c r="B60" s="453" t="s">
        <v>465</v>
      </c>
      <c r="C60" s="453"/>
      <c r="D60" s="453"/>
      <c r="E60" s="157"/>
      <c r="F60" s="203"/>
    </row>
    <row r="61" spans="1:6" x14ac:dyDescent="0.2">
      <c r="A61" s="158" t="s">
        <v>604</v>
      </c>
      <c r="B61" s="525" t="s">
        <v>963</v>
      </c>
      <c r="C61" s="526"/>
      <c r="D61" s="526"/>
      <c r="E61" s="212"/>
      <c r="F61" s="203"/>
    </row>
    <row r="62" spans="1:6" x14ac:dyDescent="0.2">
      <c r="B62" s="527"/>
      <c r="C62" s="528"/>
      <c r="D62" s="528"/>
      <c r="E62" s="213"/>
    </row>
    <row r="63" spans="1:6" x14ac:dyDescent="0.2">
      <c r="B63" s="206"/>
      <c r="C63" s="206"/>
      <c r="D63" s="206"/>
    </row>
    <row r="64" spans="1:6" ht="28.5" customHeight="1" x14ac:dyDescent="0.2">
      <c r="A64" s="158" t="s">
        <v>605</v>
      </c>
      <c r="B64" s="566" t="s">
        <v>891</v>
      </c>
      <c r="C64" s="566"/>
      <c r="D64" s="566"/>
      <c r="E64" s="566"/>
      <c r="F64" s="528"/>
    </row>
    <row r="65" spans="1:6" ht="25.5" x14ac:dyDescent="0.2">
      <c r="A65" s="158" t="s">
        <v>605</v>
      </c>
      <c r="B65" s="214"/>
      <c r="C65" s="157" t="s">
        <v>892</v>
      </c>
      <c r="D65" s="157" t="s">
        <v>893</v>
      </c>
      <c r="E65" s="157" t="s">
        <v>894</v>
      </c>
      <c r="F65" s="157" t="s">
        <v>895</v>
      </c>
    </row>
    <row r="66" spans="1:6" ht="15" x14ac:dyDescent="0.2">
      <c r="A66" s="158" t="s">
        <v>605</v>
      </c>
      <c r="B66" s="31" t="s">
        <v>896</v>
      </c>
      <c r="C66" s="32"/>
      <c r="D66" s="32"/>
      <c r="E66" s="32"/>
      <c r="F66" s="33"/>
    </row>
    <row r="67" spans="1:6" ht="25.5" x14ac:dyDescent="0.2">
      <c r="A67" s="158" t="s">
        <v>605</v>
      </c>
      <c r="B67" s="112" t="s">
        <v>637</v>
      </c>
      <c r="C67" s="204" t="s">
        <v>1113</v>
      </c>
      <c r="D67" s="204"/>
      <c r="E67" s="204"/>
      <c r="F67" s="204"/>
    </row>
    <row r="68" spans="1:6" x14ac:dyDescent="0.2">
      <c r="A68" s="158" t="s">
        <v>605</v>
      </c>
      <c r="B68" s="215" t="s">
        <v>897</v>
      </c>
      <c r="C68" s="204"/>
      <c r="D68" s="204" t="s">
        <v>1113</v>
      </c>
      <c r="E68" s="204"/>
      <c r="F68" s="204"/>
    </row>
    <row r="69" spans="1:6" x14ac:dyDescent="0.2">
      <c r="A69" s="158" t="s">
        <v>605</v>
      </c>
      <c r="B69" s="113" t="s">
        <v>638</v>
      </c>
      <c r="C69" s="204" t="s">
        <v>1113</v>
      </c>
      <c r="D69" s="204"/>
      <c r="E69" s="204"/>
      <c r="F69" s="204"/>
    </row>
    <row r="70" spans="1:6" x14ac:dyDescent="0.2">
      <c r="A70" s="158" t="s">
        <v>605</v>
      </c>
      <c r="B70" s="215" t="s">
        <v>899</v>
      </c>
      <c r="C70" s="204"/>
      <c r="D70" s="204" t="s">
        <v>1113</v>
      </c>
      <c r="E70" s="204"/>
      <c r="F70" s="204"/>
    </row>
    <row r="71" spans="1:6" x14ac:dyDescent="0.2">
      <c r="A71" s="158" t="s">
        <v>605</v>
      </c>
      <c r="B71" s="216" t="s">
        <v>639</v>
      </c>
      <c r="C71" s="204"/>
      <c r="D71" s="204" t="s">
        <v>1113</v>
      </c>
      <c r="E71" s="204"/>
      <c r="F71" s="204"/>
    </row>
    <row r="72" spans="1:6" x14ac:dyDescent="0.2">
      <c r="A72" s="158" t="s">
        <v>605</v>
      </c>
      <c r="B72" s="215" t="s">
        <v>898</v>
      </c>
      <c r="C72" s="204"/>
      <c r="D72" s="204" t="s">
        <v>1113</v>
      </c>
      <c r="E72" s="204"/>
      <c r="F72" s="204"/>
    </row>
    <row r="73" spans="1:6" ht="15" x14ac:dyDescent="0.2">
      <c r="A73" s="158" t="s">
        <v>605</v>
      </c>
      <c r="B73" s="31" t="s">
        <v>900</v>
      </c>
      <c r="C73" s="32"/>
      <c r="D73" s="32"/>
      <c r="E73" s="32"/>
      <c r="F73" s="33"/>
    </row>
    <row r="74" spans="1:6" x14ac:dyDescent="0.2">
      <c r="A74" s="158" t="s">
        <v>605</v>
      </c>
      <c r="B74" s="215" t="s">
        <v>901</v>
      </c>
      <c r="C74" s="204"/>
      <c r="D74" s="204" t="s">
        <v>1113</v>
      </c>
      <c r="E74" s="204"/>
      <c r="F74" s="204"/>
    </row>
    <row r="75" spans="1:6" x14ac:dyDescent="0.2">
      <c r="A75" s="158" t="s">
        <v>605</v>
      </c>
      <c r="B75" s="215" t="s">
        <v>902</v>
      </c>
      <c r="C75" s="204"/>
      <c r="D75" s="204" t="s">
        <v>1113</v>
      </c>
      <c r="E75" s="204"/>
      <c r="F75" s="204"/>
    </row>
    <row r="76" spans="1:6" x14ac:dyDescent="0.2">
      <c r="A76" s="158" t="s">
        <v>605</v>
      </c>
      <c r="B76" s="215" t="s">
        <v>903</v>
      </c>
      <c r="C76" s="204"/>
      <c r="D76" s="204" t="s">
        <v>1113</v>
      </c>
      <c r="E76" s="204"/>
      <c r="F76" s="204"/>
    </row>
    <row r="77" spans="1:6" x14ac:dyDescent="0.2">
      <c r="A77" s="158" t="s">
        <v>605</v>
      </c>
      <c r="B77" s="215" t="s">
        <v>904</v>
      </c>
      <c r="C77" s="204"/>
      <c r="D77" s="204" t="s">
        <v>1113</v>
      </c>
      <c r="E77" s="204"/>
      <c r="F77" s="204"/>
    </row>
    <row r="78" spans="1:6" x14ac:dyDescent="0.2">
      <c r="A78" s="158" t="s">
        <v>605</v>
      </c>
      <c r="B78" s="216" t="s">
        <v>640</v>
      </c>
      <c r="C78" s="204"/>
      <c r="D78" s="204"/>
      <c r="E78" s="204" t="s">
        <v>1113</v>
      </c>
      <c r="F78" s="204"/>
    </row>
    <row r="79" spans="1:6" x14ac:dyDescent="0.2">
      <c r="A79" s="158" t="s">
        <v>605</v>
      </c>
      <c r="B79" s="215" t="s">
        <v>905</v>
      </c>
      <c r="C79" s="204"/>
      <c r="D79" s="204"/>
      <c r="E79" s="204" t="s">
        <v>1113</v>
      </c>
      <c r="F79" s="204"/>
    </row>
    <row r="80" spans="1:6" x14ac:dyDescent="0.2">
      <c r="A80" s="158" t="s">
        <v>605</v>
      </c>
      <c r="B80" s="215" t="s">
        <v>906</v>
      </c>
      <c r="C80" s="204"/>
      <c r="D80" s="204"/>
      <c r="E80" s="204" t="s">
        <v>1113</v>
      </c>
      <c r="F80" s="204"/>
    </row>
    <row r="81" spans="1:8" x14ac:dyDescent="0.2">
      <c r="A81" s="158" t="s">
        <v>605</v>
      </c>
      <c r="B81" s="215" t="s">
        <v>907</v>
      </c>
      <c r="C81" s="204"/>
      <c r="D81" s="204"/>
      <c r="E81" s="204" t="s">
        <v>1113</v>
      </c>
      <c r="F81" s="204"/>
    </row>
    <row r="82" spans="1:8" ht="25.5" x14ac:dyDescent="0.2">
      <c r="A82" s="158" t="s">
        <v>605</v>
      </c>
      <c r="B82" s="217" t="s">
        <v>908</v>
      </c>
      <c r="C82" s="204"/>
      <c r="D82" s="204"/>
      <c r="E82" s="204"/>
      <c r="F82" s="204" t="s">
        <v>1113</v>
      </c>
    </row>
    <row r="83" spans="1:8" x14ac:dyDescent="0.2">
      <c r="A83" s="158" t="s">
        <v>605</v>
      </c>
      <c r="B83" s="216" t="s">
        <v>641</v>
      </c>
      <c r="C83" s="204"/>
      <c r="D83" s="204"/>
      <c r="E83" s="204"/>
      <c r="F83" s="204" t="s">
        <v>1113</v>
      </c>
    </row>
    <row r="84" spans="1:8" x14ac:dyDescent="0.2">
      <c r="A84" s="158" t="s">
        <v>605</v>
      </c>
      <c r="B84" s="215" t="s">
        <v>910</v>
      </c>
      <c r="C84" s="204"/>
      <c r="D84" s="204"/>
      <c r="E84" s="204" t="s">
        <v>1113</v>
      </c>
      <c r="F84" s="204"/>
    </row>
    <row r="85" spans="1:8" x14ac:dyDescent="0.2">
      <c r="A85" s="158" t="s">
        <v>605</v>
      </c>
      <c r="B85" s="215" t="s">
        <v>911</v>
      </c>
      <c r="C85" s="204"/>
      <c r="D85" s="204"/>
      <c r="E85" s="204" t="s">
        <v>1113</v>
      </c>
      <c r="F85" s="204"/>
    </row>
    <row r="86" spans="1:8" x14ac:dyDescent="0.2">
      <c r="A86" s="158" t="s">
        <v>605</v>
      </c>
      <c r="B86" s="216" t="s">
        <v>642</v>
      </c>
      <c r="C86" s="204"/>
      <c r="D86" s="204" t="s">
        <v>1113</v>
      </c>
      <c r="E86" s="204"/>
      <c r="F86" s="204"/>
    </row>
    <row r="87" spans="1:8" x14ac:dyDescent="0.2"/>
    <row r="88" spans="1:8" ht="15.75" x14ac:dyDescent="0.25">
      <c r="B88" s="16" t="s">
        <v>912</v>
      </c>
    </row>
    <row r="89" spans="1:8" x14ac:dyDescent="0.2">
      <c r="A89" s="158" t="s">
        <v>606</v>
      </c>
      <c r="B89" s="26" t="s">
        <v>622</v>
      </c>
      <c r="C89" s="218"/>
      <c r="D89" s="218"/>
      <c r="E89" s="218"/>
      <c r="F89" s="218"/>
      <c r="G89" s="218"/>
      <c r="H89" s="219"/>
    </row>
    <row r="90" spans="1:8" x14ac:dyDescent="0.2">
      <c r="A90" s="158"/>
      <c r="B90" s="531"/>
      <c r="C90" s="532"/>
      <c r="D90" s="532"/>
      <c r="E90" s="204" t="s">
        <v>484</v>
      </c>
      <c r="F90" s="204" t="s">
        <v>485</v>
      </c>
      <c r="G90" s="218"/>
      <c r="H90" s="219"/>
    </row>
    <row r="91" spans="1:8" ht="39.75" customHeight="1" x14ac:dyDescent="0.2">
      <c r="A91" s="158" t="s">
        <v>623</v>
      </c>
      <c r="B91" s="530" t="s">
        <v>400</v>
      </c>
      <c r="C91" s="444"/>
      <c r="D91" s="445"/>
      <c r="E91" s="199" t="s">
        <v>1125</v>
      </c>
      <c r="F91" s="220"/>
      <c r="G91" s="218"/>
      <c r="H91" s="218"/>
    </row>
    <row r="92" spans="1:8" ht="26.25" customHeight="1" x14ac:dyDescent="0.2">
      <c r="A92" s="158" t="s">
        <v>623</v>
      </c>
      <c r="B92" s="535" t="s">
        <v>1030</v>
      </c>
      <c r="C92" s="536"/>
      <c r="D92" s="536"/>
      <c r="E92" s="536"/>
      <c r="F92" s="537"/>
      <c r="G92" s="221"/>
      <c r="H92" s="221"/>
    </row>
    <row r="93" spans="1:8" ht="12.75" customHeight="1" x14ac:dyDescent="0.2">
      <c r="A93" s="158" t="s">
        <v>623</v>
      </c>
      <c r="B93" s="222"/>
      <c r="C93" s="533" t="s">
        <v>858</v>
      </c>
      <c r="D93" s="534"/>
      <c r="E93" s="534"/>
      <c r="F93" s="493"/>
      <c r="G93" s="494"/>
      <c r="H93" s="221"/>
    </row>
    <row r="94" spans="1:8" ht="24" customHeight="1" x14ac:dyDescent="0.2">
      <c r="A94" s="158" t="s">
        <v>623</v>
      </c>
      <c r="B94" s="222"/>
      <c r="C94" s="27" t="s">
        <v>436</v>
      </c>
      <c r="D94" s="27" t="s">
        <v>437</v>
      </c>
      <c r="E94" s="27" t="s">
        <v>874</v>
      </c>
      <c r="F94" s="36" t="s">
        <v>875</v>
      </c>
      <c r="G94" s="83" t="s">
        <v>859</v>
      </c>
      <c r="H94" s="221"/>
    </row>
    <row r="95" spans="1:8" ht="12.75" customHeight="1" x14ac:dyDescent="0.2">
      <c r="A95" s="158" t="s">
        <v>623</v>
      </c>
      <c r="B95" s="114" t="s">
        <v>701</v>
      </c>
      <c r="C95" s="223"/>
      <c r="D95" s="223"/>
      <c r="E95" s="223" t="s">
        <v>1125</v>
      </c>
      <c r="F95" s="223"/>
      <c r="G95" s="224"/>
      <c r="H95" s="221"/>
    </row>
    <row r="96" spans="1:8" ht="12.75" customHeight="1" x14ac:dyDescent="0.2">
      <c r="A96" s="158" t="s">
        <v>623</v>
      </c>
      <c r="B96" s="114" t="s">
        <v>694</v>
      </c>
      <c r="C96" s="223"/>
      <c r="D96" s="223"/>
      <c r="E96" s="223"/>
      <c r="F96" s="223" t="s">
        <v>1125</v>
      </c>
      <c r="G96" s="224"/>
      <c r="H96" s="221"/>
    </row>
    <row r="97" spans="1:8" ht="12.75" customHeight="1" x14ac:dyDescent="0.2">
      <c r="A97" s="158" t="s">
        <v>623</v>
      </c>
      <c r="B97" s="114" t="s">
        <v>702</v>
      </c>
      <c r="C97" s="223"/>
      <c r="D97" s="223"/>
      <c r="E97" s="223"/>
      <c r="F97" s="223" t="s">
        <v>1125</v>
      </c>
      <c r="G97" s="224"/>
      <c r="H97" s="221"/>
    </row>
    <row r="98" spans="1:8" ht="25.5" x14ac:dyDescent="0.2">
      <c r="A98" s="158" t="s">
        <v>623</v>
      </c>
      <c r="B98" s="28" t="s">
        <v>703</v>
      </c>
      <c r="C98" s="223"/>
      <c r="D98" s="223"/>
      <c r="E98" s="223"/>
      <c r="F98" s="223"/>
      <c r="G98" s="224" t="s">
        <v>1125</v>
      </c>
      <c r="H98" s="221"/>
    </row>
    <row r="99" spans="1:8" x14ac:dyDescent="0.2">
      <c r="A99" s="158" t="s">
        <v>623</v>
      </c>
      <c r="B99" s="84" t="s">
        <v>695</v>
      </c>
      <c r="C99" s="223"/>
      <c r="D99" s="223"/>
      <c r="E99" s="223"/>
      <c r="F99" s="223"/>
      <c r="G99" s="224" t="s">
        <v>1125</v>
      </c>
      <c r="H99" s="221"/>
    </row>
    <row r="100" spans="1:8" ht="12.75" customHeight="1" x14ac:dyDescent="0.2">
      <c r="A100" s="158"/>
      <c r="B100" s="30"/>
      <c r="C100" s="225"/>
      <c r="D100" s="225"/>
      <c r="E100" s="225"/>
      <c r="F100" s="225"/>
      <c r="G100" s="29"/>
      <c r="H100" s="221"/>
    </row>
    <row r="101" spans="1:8" ht="39" customHeight="1" x14ac:dyDescent="0.2">
      <c r="A101" s="168" t="s">
        <v>483</v>
      </c>
      <c r="B101" s="524" t="s">
        <v>1031</v>
      </c>
      <c r="C101" s="524"/>
      <c r="D101" s="524"/>
      <c r="E101" s="524"/>
      <c r="F101" s="524"/>
      <c r="G101" s="524"/>
      <c r="H101" s="221"/>
    </row>
    <row r="102" spans="1:8" s="229" customFormat="1" ht="18.75" customHeight="1" x14ac:dyDescent="0.2">
      <c r="A102" s="168" t="s">
        <v>483</v>
      </c>
      <c r="B102" s="442" t="s">
        <v>947</v>
      </c>
      <c r="C102" s="442"/>
      <c r="D102" s="442"/>
      <c r="E102" s="226"/>
      <c r="F102" s="227"/>
      <c r="G102" s="228"/>
      <c r="H102" s="221"/>
    </row>
    <row r="103" spans="1:8" s="229" customFormat="1" ht="12.75" customHeight="1" x14ac:dyDescent="0.2">
      <c r="A103" s="168" t="s">
        <v>483</v>
      </c>
      <c r="B103" s="442" t="s">
        <v>948</v>
      </c>
      <c r="C103" s="442"/>
      <c r="D103" s="442"/>
      <c r="E103" s="226"/>
      <c r="F103" s="227"/>
      <c r="G103" s="228"/>
      <c r="H103" s="221"/>
    </row>
    <row r="104" spans="1:8" s="229" customFormat="1" ht="12.75" customHeight="1" x14ac:dyDescent="0.2">
      <c r="A104" s="168" t="s">
        <v>483</v>
      </c>
      <c r="B104" s="442" t="s">
        <v>949</v>
      </c>
      <c r="C104" s="442"/>
      <c r="D104" s="442"/>
      <c r="E104" s="226" t="s">
        <v>1125</v>
      </c>
      <c r="F104" s="227"/>
      <c r="G104" s="228"/>
      <c r="H104" s="221"/>
    </row>
    <row r="105" spans="1:8" s="229" customFormat="1" ht="12.75" customHeight="1" x14ac:dyDescent="0.2">
      <c r="A105" s="168"/>
      <c r="B105" s="159"/>
      <c r="C105" s="159"/>
      <c r="D105" s="159"/>
      <c r="E105" s="227"/>
      <c r="F105" s="227"/>
      <c r="G105" s="230"/>
      <c r="H105" s="221"/>
    </row>
    <row r="106" spans="1:8" s="229" customFormat="1" ht="12.75" customHeight="1" x14ac:dyDescent="0.2">
      <c r="A106" s="168"/>
      <c r="B106" s="159"/>
      <c r="C106" s="159"/>
      <c r="D106" s="159"/>
      <c r="E106" s="227"/>
      <c r="F106" s="227"/>
      <c r="G106" s="230"/>
      <c r="H106" s="221"/>
    </row>
    <row r="107" spans="1:8" s="229" customFormat="1" ht="12.75" customHeight="1" x14ac:dyDescent="0.2">
      <c r="A107" s="168"/>
      <c r="B107" s="159"/>
      <c r="C107" s="159"/>
      <c r="D107" s="159"/>
      <c r="E107" s="227"/>
      <c r="F107" s="227"/>
      <c r="G107" s="230"/>
      <c r="H107" s="221"/>
    </row>
    <row r="108" spans="1:8" s="229" customFormat="1" ht="12.75" customHeight="1" x14ac:dyDescent="0.2">
      <c r="A108" s="168"/>
      <c r="B108" s="159"/>
      <c r="C108" s="159"/>
      <c r="D108" s="159"/>
      <c r="E108" s="227"/>
      <c r="F108" s="227"/>
      <c r="G108" s="230"/>
      <c r="H108" s="221"/>
    </row>
    <row r="109" spans="1:8" s="229" customFormat="1" ht="12.75" customHeight="1" x14ac:dyDescent="0.2">
      <c r="A109" s="168" t="s">
        <v>483</v>
      </c>
      <c r="B109" s="529" t="s">
        <v>953</v>
      </c>
      <c r="C109" s="529"/>
      <c r="D109" s="529"/>
      <c r="E109" s="529"/>
      <c r="F109" s="529"/>
      <c r="G109" s="529"/>
      <c r="H109" s="221"/>
    </row>
    <row r="110" spans="1:8" s="229" customFormat="1" ht="12.75" customHeight="1" x14ac:dyDescent="0.2">
      <c r="A110" s="168"/>
      <c r="B110" s="564" t="s">
        <v>1032</v>
      </c>
      <c r="C110" s="565"/>
      <c r="D110" s="565"/>
      <c r="E110" s="565"/>
      <c r="F110" s="565"/>
      <c r="G110" s="565"/>
      <c r="H110" s="221"/>
    </row>
    <row r="111" spans="1:8" s="229" customFormat="1" ht="12.75" customHeight="1" x14ac:dyDescent="0.2">
      <c r="A111" s="168"/>
      <c r="B111" s="565" t="s">
        <v>954</v>
      </c>
      <c r="C111" s="565"/>
      <c r="D111" s="565"/>
      <c r="E111" s="565"/>
      <c r="F111" s="565"/>
      <c r="G111" s="565"/>
      <c r="H111" s="221"/>
    </row>
    <row r="112" spans="1:8" s="229" customFormat="1" ht="12.75" customHeight="1" x14ac:dyDescent="0.2">
      <c r="A112" s="168" t="s">
        <v>483</v>
      </c>
      <c r="B112" s="529" t="s">
        <v>950</v>
      </c>
      <c r="C112" s="529"/>
      <c r="D112" s="529"/>
      <c r="E112" s="226"/>
      <c r="F112" s="227"/>
      <c r="G112" s="230"/>
      <c r="H112" s="221"/>
    </row>
    <row r="113" spans="1:8" s="229" customFormat="1" ht="12.75" customHeight="1" x14ac:dyDescent="0.2">
      <c r="A113" s="168" t="s">
        <v>483</v>
      </c>
      <c r="B113" s="529" t="s">
        <v>951</v>
      </c>
      <c r="C113" s="529"/>
      <c r="D113" s="529"/>
      <c r="E113" s="226"/>
      <c r="F113" s="227"/>
      <c r="G113" s="230"/>
      <c r="H113" s="221"/>
    </row>
    <row r="114" spans="1:8" s="229" customFormat="1" ht="12.75" customHeight="1" x14ac:dyDescent="0.2">
      <c r="A114" s="168" t="s">
        <v>483</v>
      </c>
      <c r="B114" s="529" t="s">
        <v>952</v>
      </c>
      <c r="C114" s="529"/>
      <c r="D114" s="529"/>
      <c r="E114" s="226" t="s">
        <v>1125</v>
      </c>
      <c r="F114" s="227"/>
      <c r="G114" s="230"/>
      <c r="H114" s="221"/>
    </row>
    <row r="115" spans="1:8" s="229" customFormat="1" ht="12.75" customHeight="1" x14ac:dyDescent="0.2">
      <c r="A115" s="168"/>
      <c r="B115" s="159"/>
      <c r="C115" s="159"/>
      <c r="D115" s="159"/>
      <c r="E115" s="227"/>
      <c r="F115" s="231"/>
      <c r="G115" s="29"/>
      <c r="H115" s="221"/>
    </row>
    <row r="116" spans="1:8" s="229" customFormat="1" ht="12.75" customHeight="1" x14ac:dyDescent="0.2">
      <c r="A116" s="168"/>
      <c r="B116" s="159"/>
      <c r="C116" s="159"/>
      <c r="D116" s="159"/>
      <c r="E116" s="227"/>
      <c r="F116" s="231"/>
      <c r="G116" s="29"/>
      <c r="H116" s="221"/>
    </row>
    <row r="117" spans="1:8" s="229" customFormat="1" ht="12.75" customHeight="1" x14ac:dyDescent="0.2">
      <c r="A117" s="161"/>
      <c r="B117" s="103"/>
      <c r="C117" s="231"/>
      <c r="D117" s="231"/>
      <c r="E117" s="231"/>
      <c r="F117" s="231"/>
      <c r="G117" s="29"/>
      <c r="H117" s="221"/>
    </row>
    <row r="118" spans="1:8" s="229" customFormat="1" ht="12.75" customHeight="1" thickBot="1" x14ac:dyDescent="0.25">
      <c r="A118" s="168" t="s">
        <v>451</v>
      </c>
      <c r="B118" s="529" t="s">
        <v>704</v>
      </c>
      <c r="C118" s="529"/>
      <c r="D118" s="529"/>
      <c r="E118" s="529"/>
      <c r="F118" s="529"/>
      <c r="G118" s="529"/>
      <c r="H118" s="221"/>
    </row>
    <row r="119" spans="1:8" s="229" customFormat="1" ht="12.75" customHeight="1" x14ac:dyDescent="0.2">
      <c r="A119" s="168" t="s">
        <v>451</v>
      </c>
      <c r="B119" s="159"/>
      <c r="C119" s="159"/>
      <c r="D119" s="159"/>
      <c r="E119" s="232" t="s">
        <v>91</v>
      </c>
      <c r="F119" s="233" t="s">
        <v>92</v>
      </c>
      <c r="G119" s="159"/>
      <c r="H119" s="221"/>
    </row>
    <row r="120" spans="1:8" s="229" customFormat="1" ht="13.5" customHeight="1" x14ac:dyDescent="0.2">
      <c r="A120" s="168" t="s">
        <v>451</v>
      </c>
      <c r="B120" s="523" t="s">
        <v>705</v>
      </c>
      <c r="C120" s="444"/>
      <c r="D120" s="445"/>
      <c r="E120" s="234"/>
      <c r="F120" s="235"/>
      <c r="G120" s="29"/>
      <c r="H120" s="221"/>
    </row>
    <row r="121" spans="1:8" s="229" customFormat="1" ht="12.75" customHeight="1" x14ac:dyDescent="0.2">
      <c r="A121" s="168" t="s">
        <v>451</v>
      </c>
      <c r="B121" s="523" t="s">
        <v>706</v>
      </c>
      <c r="C121" s="444"/>
      <c r="D121" s="445"/>
      <c r="E121" s="234"/>
      <c r="F121" s="235"/>
      <c r="G121" s="29"/>
      <c r="H121" s="221"/>
    </row>
    <row r="122" spans="1:8" s="229" customFormat="1" ht="15.75" customHeight="1" x14ac:dyDescent="0.2">
      <c r="A122" s="168" t="s">
        <v>451</v>
      </c>
      <c r="B122" s="492" t="s">
        <v>707</v>
      </c>
      <c r="C122" s="538"/>
      <c r="D122" s="539"/>
      <c r="E122" s="234"/>
      <c r="F122" s="235"/>
      <c r="G122" s="29"/>
      <c r="H122" s="221"/>
    </row>
    <row r="123" spans="1:8" s="229" customFormat="1" ht="12.75" customHeight="1" x14ac:dyDescent="0.2">
      <c r="A123" s="168" t="s">
        <v>451</v>
      </c>
      <c r="B123" s="505" t="s">
        <v>708</v>
      </c>
      <c r="C123" s="502"/>
      <c r="D123" s="503"/>
      <c r="E123" s="234"/>
      <c r="F123" s="235"/>
      <c r="G123" s="29"/>
      <c r="H123" s="221"/>
    </row>
    <row r="124" spans="1:8" s="229" customFormat="1" ht="28.5" customHeight="1" x14ac:dyDescent="0.2">
      <c r="A124" s="168" t="s">
        <v>451</v>
      </c>
      <c r="B124" s="504" t="s">
        <v>709</v>
      </c>
      <c r="C124" s="493"/>
      <c r="D124" s="494"/>
      <c r="E124" s="234"/>
      <c r="F124" s="235"/>
      <c r="G124" s="29"/>
      <c r="H124" s="221"/>
    </row>
    <row r="125" spans="1:8" s="229" customFormat="1" ht="15" customHeight="1" x14ac:dyDescent="0.2">
      <c r="A125" s="168" t="s">
        <v>451</v>
      </c>
      <c r="B125" s="505" t="s">
        <v>710</v>
      </c>
      <c r="C125" s="502"/>
      <c r="D125" s="503"/>
      <c r="E125" s="234"/>
      <c r="F125" s="235"/>
      <c r="G125" s="29"/>
      <c r="H125" s="221"/>
    </row>
    <row r="126" spans="1:8" s="229" customFormat="1" ht="12.75" customHeight="1" x14ac:dyDescent="0.2">
      <c r="A126" s="168" t="s">
        <v>451</v>
      </c>
      <c r="B126" s="505" t="s">
        <v>442</v>
      </c>
      <c r="C126" s="502"/>
      <c r="D126" s="503"/>
      <c r="E126" s="224" t="s">
        <v>1125</v>
      </c>
      <c r="F126" s="224" t="s">
        <v>1125</v>
      </c>
      <c r="G126" s="29"/>
      <c r="H126" s="221"/>
    </row>
    <row r="127" spans="1:8" s="229" customFormat="1" ht="12.75" customHeight="1" x14ac:dyDescent="0.2">
      <c r="A127" s="158"/>
      <c r="B127" s="30"/>
      <c r="C127" s="225"/>
      <c r="D127" s="225"/>
      <c r="E127" s="225"/>
      <c r="F127" s="225"/>
      <c r="G127" s="221"/>
      <c r="H127" s="221"/>
    </row>
    <row r="128" spans="1:8" x14ac:dyDescent="0.2">
      <c r="A128" s="158" t="s">
        <v>452</v>
      </c>
      <c r="B128" s="514" t="s">
        <v>711</v>
      </c>
      <c r="C128" s="515"/>
      <c r="D128" s="515"/>
      <c r="E128" s="515"/>
      <c r="F128" s="515"/>
      <c r="G128" s="221"/>
      <c r="H128" s="221"/>
    </row>
    <row r="129" spans="1:8" x14ac:dyDescent="0.2">
      <c r="A129" s="158" t="s">
        <v>452</v>
      </c>
      <c r="B129" s="160"/>
      <c r="C129" s="204" t="s">
        <v>484</v>
      </c>
      <c r="D129" s="204" t="s">
        <v>485</v>
      </c>
      <c r="E129" s="202"/>
      <c r="F129" s="202"/>
      <c r="G129" s="221"/>
      <c r="H129" s="221"/>
    </row>
    <row r="130" spans="1:8" x14ac:dyDescent="0.2">
      <c r="A130" s="158"/>
      <c r="B130" s="29"/>
      <c r="C130" s="224" t="s">
        <v>1125</v>
      </c>
      <c r="D130" s="224"/>
      <c r="E130" s="221"/>
      <c r="F130" s="221"/>
      <c r="G130" s="221"/>
      <c r="H130" s="221"/>
    </row>
    <row r="131" spans="1:8" x14ac:dyDescent="0.2">
      <c r="C131" s="236"/>
      <c r="D131" s="237"/>
      <c r="E131" s="101"/>
      <c r="F131" s="203"/>
      <c r="H131" s="221"/>
    </row>
    <row r="132" spans="1:8" x14ac:dyDescent="0.2">
      <c r="A132" s="158" t="s">
        <v>696</v>
      </c>
      <c r="B132" s="495" t="s">
        <v>700</v>
      </c>
      <c r="C132" s="453"/>
      <c r="D132" s="453"/>
      <c r="E132" s="189" t="s">
        <v>1144</v>
      </c>
      <c r="F132" s="203"/>
    </row>
    <row r="133" spans="1:8" ht="27" customHeight="1" x14ac:dyDescent="0.2">
      <c r="A133" s="158" t="s">
        <v>696</v>
      </c>
      <c r="B133" s="453" t="s">
        <v>699</v>
      </c>
      <c r="C133" s="453"/>
      <c r="D133" s="453"/>
      <c r="E133" s="238" t="s">
        <v>1128</v>
      </c>
      <c r="F133" s="203"/>
    </row>
    <row r="134" spans="1:8" ht="27" customHeight="1" x14ac:dyDescent="0.2">
      <c r="A134" s="158"/>
      <c r="B134" s="102"/>
      <c r="C134" s="102"/>
      <c r="D134" s="102"/>
      <c r="E134" s="239"/>
      <c r="F134" s="203"/>
    </row>
    <row r="135" spans="1:8" ht="25.5" customHeight="1" x14ac:dyDescent="0.2">
      <c r="A135" s="158" t="s">
        <v>698</v>
      </c>
      <c r="B135" s="511" t="s">
        <v>453</v>
      </c>
      <c r="C135" s="512"/>
      <c r="D135" s="512"/>
      <c r="E135" s="512"/>
      <c r="F135" s="513"/>
    </row>
    <row r="136" spans="1:8" ht="66.75" customHeight="1" x14ac:dyDescent="0.2">
      <c r="A136" s="158" t="s">
        <v>698</v>
      </c>
      <c r="B136" s="508" t="s">
        <v>1129</v>
      </c>
      <c r="C136" s="509"/>
      <c r="D136" s="509"/>
      <c r="E136" s="509"/>
      <c r="F136" s="510"/>
    </row>
    <row r="137" spans="1:8" x14ac:dyDescent="0.2">
      <c r="A137" s="158"/>
      <c r="B137" s="240"/>
      <c r="C137" s="240"/>
      <c r="D137" s="240"/>
      <c r="E137" s="239"/>
      <c r="F137" s="203"/>
    </row>
    <row r="138" spans="1:8" ht="15.75" customHeight="1" x14ac:dyDescent="0.2">
      <c r="A138" s="105" t="s">
        <v>712</v>
      </c>
      <c r="B138" s="507" t="s">
        <v>6</v>
      </c>
      <c r="C138" s="507"/>
      <c r="D138" s="507"/>
      <c r="E138" s="507"/>
      <c r="F138" s="507"/>
      <c r="G138" s="221"/>
    </row>
    <row r="139" spans="1:8" ht="17.25" customHeight="1" x14ac:dyDescent="0.2">
      <c r="A139" s="105" t="s">
        <v>712</v>
      </c>
      <c r="B139" s="496" t="s">
        <v>7</v>
      </c>
      <c r="C139" s="506"/>
      <c r="D139" s="506"/>
      <c r="E139" s="395" t="s">
        <v>1125</v>
      </c>
      <c r="F139" s="221"/>
    </row>
    <row r="140" spans="1:8" x14ac:dyDescent="0.2">
      <c r="A140" s="105" t="s">
        <v>712</v>
      </c>
      <c r="B140" s="492" t="s">
        <v>621</v>
      </c>
      <c r="C140" s="493"/>
      <c r="D140" s="494"/>
      <c r="E140" s="204" t="s">
        <v>1125</v>
      </c>
      <c r="F140" s="221"/>
    </row>
    <row r="141" spans="1:8" x14ac:dyDescent="0.2">
      <c r="A141" s="105" t="s">
        <v>712</v>
      </c>
      <c r="B141" s="492" t="s">
        <v>697</v>
      </c>
      <c r="C141" s="493"/>
      <c r="D141" s="494"/>
      <c r="E141" s="204"/>
    </row>
    <row r="142" spans="1:8" x14ac:dyDescent="0.2">
      <c r="A142" s="105" t="s">
        <v>712</v>
      </c>
      <c r="B142" s="492" t="s">
        <v>8</v>
      </c>
      <c r="C142" s="493"/>
      <c r="D142" s="494"/>
      <c r="E142" s="204" t="s">
        <v>1125</v>
      </c>
    </row>
    <row r="143" spans="1:8" x14ac:dyDescent="0.2">
      <c r="A143" s="105" t="s">
        <v>712</v>
      </c>
      <c r="B143" s="501" t="s">
        <v>9</v>
      </c>
      <c r="C143" s="493"/>
      <c r="D143" s="494"/>
      <c r="E143" s="238"/>
      <c r="F143" s="203"/>
    </row>
    <row r="144" spans="1:8" x14ac:dyDescent="0.2">
      <c r="A144" s="105" t="s">
        <v>712</v>
      </c>
      <c r="B144" s="492" t="s">
        <v>10</v>
      </c>
      <c r="C144" s="502"/>
      <c r="D144" s="503"/>
      <c r="E144" s="204"/>
    </row>
    <row r="145" spans="1:11" x14ac:dyDescent="0.2">
      <c r="A145" s="105" t="s">
        <v>712</v>
      </c>
      <c r="B145" s="496" t="s">
        <v>11</v>
      </c>
      <c r="C145" s="497"/>
      <c r="D145" s="497"/>
      <c r="E145" s="209"/>
    </row>
    <row r="146" spans="1:11" x14ac:dyDescent="0.2">
      <c r="A146" s="158"/>
      <c r="B146" s="102"/>
      <c r="C146" s="102"/>
      <c r="D146" s="102"/>
      <c r="E146" s="239"/>
      <c r="F146" s="203"/>
    </row>
    <row r="147" spans="1:11" ht="15.75" x14ac:dyDescent="0.25">
      <c r="B147" s="16" t="s">
        <v>913</v>
      </c>
      <c r="C147" s="236"/>
      <c r="D147" s="241"/>
      <c r="F147" s="203"/>
    </row>
    <row r="148" spans="1:11" ht="39" customHeight="1" x14ac:dyDescent="0.2">
      <c r="B148" s="500" t="s">
        <v>1033</v>
      </c>
      <c r="C148" s="440"/>
      <c r="D148" s="440"/>
      <c r="E148" s="440"/>
      <c r="F148" s="440"/>
    </row>
    <row r="149" spans="1:11" ht="25.5" customHeight="1" x14ac:dyDescent="0.25">
      <c r="B149" s="16"/>
      <c r="C149" s="236"/>
      <c r="D149" s="241"/>
      <c r="F149" s="203"/>
    </row>
    <row r="150" spans="1:11" ht="132.6" customHeight="1" x14ac:dyDescent="0.2">
      <c r="A150" s="158" t="s">
        <v>607</v>
      </c>
      <c r="B150" s="498" t="s">
        <v>1034</v>
      </c>
      <c r="C150" s="498"/>
      <c r="D150" s="498"/>
      <c r="E150" s="498"/>
      <c r="F150" s="498"/>
      <c r="H150" s="242"/>
      <c r="I150" s="206"/>
      <c r="J150" s="206"/>
      <c r="K150" s="206"/>
    </row>
    <row r="151" spans="1:11" ht="13.5" customHeight="1" x14ac:dyDescent="0.2">
      <c r="A151" s="158"/>
      <c r="B151" s="166"/>
      <c r="C151" s="171"/>
      <c r="D151" s="171"/>
      <c r="E151" s="171"/>
      <c r="F151" s="171"/>
      <c r="H151" s="243"/>
    </row>
    <row r="152" spans="1:11" x14ac:dyDescent="0.2">
      <c r="A152" s="158" t="s">
        <v>607</v>
      </c>
      <c r="B152" s="59" t="s">
        <v>914</v>
      </c>
      <c r="C152" s="244">
        <v>0.89800000000000002</v>
      </c>
      <c r="D152" s="495" t="s">
        <v>915</v>
      </c>
      <c r="E152" s="453"/>
      <c r="F152" s="245">
        <v>1112</v>
      </c>
    </row>
    <row r="153" spans="1:11" x14ac:dyDescent="0.2">
      <c r="A153" s="158" t="s">
        <v>607</v>
      </c>
      <c r="B153" s="59" t="s">
        <v>916</v>
      </c>
      <c r="C153" s="244">
        <v>0.25800000000000001</v>
      </c>
      <c r="D153" s="495" t="s">
        <v>249</v>
      </c>
      <c r="E153" s="453"/>
      <c r="F153" s="245">
        <v>320</v>
      </c>
    </row>
    <row r="154" spans="1:11" x14ac:dyDescent="0.2">
      <c r="A154" s="158"/>
      <c r="B154" s="166"/>
      <c r="C154" s="171"/>
      <c r="D154" s="171"/>
      <c r="E154" s="171"/>
      <c r="F154" s="171"/>
    </row>
    <row r="155" spans="1:11" x14ac:dyDescent="0.2">
      <c r="A155" s="158" t="s">
        <v>607</v>
      </c>
      <c r="B155" s="23"/>
      <c r="C155" s="246" t="s">
        <v>250</v>
      </c>
      <c r="D155" s="246" t="s">
        <v>251</v>
      </c>
    </row>
    <row r="156" spans="1:11" x14ac:dyDescent="0.2">
      <c r="A156" s="158"/>
      <c r="B156" s="178" t="s">
        <v>1035</v>
      </c>
      <c r="C156" s="246">
        <v>1130</v>
      </c>
      <c r="D156" s="246">
        <v>1270</v>
      </c>
    </row>
    <row r="157" spans="1:11" ht="25.5" x14ac:dyDescent="0.2">
      <c r="A157" s="158" t="s">
        <v>607</v>
      </c>
      <c r="B157" s="196" t="s">
        <v>972</v>
      </c>
      <c r="C157" s="184">
        <v>570</v>
      </c>
      <c r="D157" s="184">
        <v>650</v>
      </c>
    </row>
    <row r="158" spans="1:11" x14ac:dyDescent="0.2">
      <c r="A158" s="158" t="s">
        <v>607</v>
      </c>
      <c r="B158" s="176" t="s">
        <v>401</v>
      </c>
      <c r="C158" s="184">
        <v>540</v>
      </c>
      <c r="D158" s="184">
        <v>630</v>
      </c>
    </row>
    <row r="159" spans="1:11" x14ac:dyDescent="0.2">
      <c r="A159" s="158" t="s">
        <v>607</v>
      </c>
      <c r="B159" s="176" t="s">
        <v>252</v>
      </c>
      <c r="C159" s="184">
        <v>22</v>
      </c>
      <c r="D159" s="184">
        <v>27</v>
      </c>
    </row>
    <row r="160" spans="1:11" x14ac:dyDescent="0.2">
      <c r="A160" s="158" t="s">
        <v>607</v>
      </c>
      <c r="B160" s="176" t="s">
        <v>254</v>
      </c>
      <c r="C160" s="184"/>
      <c r="D160" s="184"/>
    </row>
    <row r="161" spans="1:6" x14ac:dyDescent="0.2">
      <c r="A161" s="158" t="s">
        <v>607</v>
      </c>
      <c r="B161" s="176" t="s">
        <v>253</v>
      </c>
      <c r="C161" s="184"/>
      <c r="D161" s="184"/>
    </row>
    <row r="162" spans="1:6" x14ac:dyDescent="0.2">
      <c r="A162" s="158" t="s">
        <v>607</v>
      </c>
      <c r="B162" s="178" t="s">
        <v>443</v>
      </c>
      <c r="C162" s="184"/>
      <c r="D162" s="184"/>
    </row>
    <row r="163" spans="1:6" x14ac:dyDescent="0.2">
      <c r="C163" s="247"/>
      <c r="D163" s="247"/>
    </row>
    <row r="164" spans="1:6" x14ac:dyDescent="0.2">
      <c r="A164" s="158" t="s">
        <v>607</v>
      </c>
      <c r="B164" s="499" t="s">
        <v>296</v>
      </c>
      <c r="C164" s="499"/>
      <c r="D164" s="499"/>
      <c r="E164" s="499"/>
      <c r="F164" s="499"/>
    </row>
    <row r="165" spans="1:6" x14ac:dyDescent="0.2">
      <c r="A165" s="158" t="s">
        <v>607</v>
      </c>
      <c r="B165" s="23"/>
      <c r="C165" s="150" t="s">
        <v>1035</v>
      </c>
      <c r="D165" s="163"/>
      <c r="E165" s="163"/>
      <c r="F165" s="163"/>
    </row>
    <row r="166" spans="1:6" x14ac:dyDescent="0.2">
      <c r="A166" s="158" t="s">
        <v>607</v>
      </c>
      <c r="B166" s="152" t="s">
        <v>1036</v>
      </c>
      <c r="C166" s="398">
        <v>0.05</v>
      </c>
      <c r="D166" s="163"/>
      <c r="E166" s="163"/>
      <c r="F166" s="163"/>
    </row>
    <row r="167" spans="1:6" x14ac:dyDescent="0.2">
      <c r="A167" s="158" t="s">
        <v>607</v>
      </c>
      <c r="B167" s="152" t="s">
        <v>1037</v>
      </c>
      <c r="C167" s="398">
        <v>0.47</v>
      </c>
      <c r="D167" s="163"/>
      <c r="E167" s="163"/>
      <c r="F167" s="163"/>
    </row>
    <row r="168" spans="1:6" x14ac:dyDescent="0.2">
      <c r="A168" s="158" t="s">
        <v>607</v>
      </c>
      <c r="B168" s="152" t="s">
        <v>1038</v>
      </c>
      <c r="C168" s="398">
        <v>0.45</v>
      </c>
      <c r="D168" s="163"/>
      <c r="E168" s="163"/>
      <c r="F168" s="163"/>
    </row>
    <row r="169" spans="1:6" x14ac:dyDescent="0.2">
      <c r="A169" s="158" t="s">
        <v>607</v>
      </c>
      <c r="B169" s="152" t="s">
        <v>1039</v>
      </c>
      <c r="C169" s="398">
        <v>0.03</v>
      </c>
      <c r="D169" s="163"/>
      <c r="E169" s="163"/>
      <c r="F169" s="163"/>
    </row>
    <row r="170" spans="1:6" x14ac:dyDescent="0.2">
      <c r="A170" s="158" t="s">
        <v>607</v>
      </c>
      <c r="B170" s="152" t="s">
        <v>1040</v>
      </c>
      <c r="C170" s="398">
        <v>0</v>
      </c>
      <c r="D170" s="163"/>
      <c r="E170" s="163"/>
      <c r="F170" s="163"/>
    </row>
    <row r="171" spans="1:6" x14ac:dyDescent="0.2">
      <c r="A171" s="158" t="s">
        <v>607</v>
      </c>
      <c r="B171" s="152" t="s">
        <v>1041</v>
      </c>
      <c r="C171" s="398">
        <v>0</v>
      </c>
      <c r="D171" s="163"/>
      <c r="E171" s="163"/>
      <c r="F171" s="163"/>
    </row>
    <row r="172" spans="1:6" x14ac:dyDescent="0.2">
      <c r="A172" s="158"/>
      <c r="B172" s="178" t="s">
        <v>672</v>
      </c>
      <c r="C172" s="398">
        <f>SUM(C166:C171)</f>
        <v>1</v>
      </c>
      <c r="D172" s="163"/>
      <c r="E172" s="163"/>
      <c r="F172" s="163"/>
    </row>
    <row r="173" spans="1:6" ht="38.25" x14ac:dyDescent="0.2">
      <c r="A173" s="158" t="s">
        <v>607</v>
      </c>
      <c r="B173" s="151"/>
      <c r="C173" s="248" t="s">
        <v>972</v>
      </c>
      <c r="D173" s="246" t="s">
        <v>401</v>
      </c>
      <c r="E173" s="249"/>
    </row>
    <row r="174" spans="1:6" x14ac:dyDescent="0.2">
      <c r="A174" s="158" t="s">
        <v>607</v>
      </c>
      <c r="B174" s="176" t="s">
        <v>255</v>
      </c>
      <c r="C174" s="250">
        <v>0.09</v>
      </c>
      <c r="D174" s="250">
        <v>7.0000000000000007E-2</v>
      </c>
      <c r="E174" s="251"/>
    </row>
    <row r="175" spans="1:6" x14ac:dyDescent="0.2">
      <c r="A175" s="158" t="s">
        <v>607</v>
      </c>
      <c r="B175" s="176" t="s">
        <v>256</v>
      </c>
      <c r="C175" s="250">
        <v>0.52</v>
      </c>
      <c r="D175" s="250">
        <v>0.38</v>
      </c>
      <c r="E175" s="251"/>
    </row>
    <row r="176" spans="1:6" x14ac:dyDescent="0.2">
      <c r="A176" s="158" t="s">
        <v>607</v>
      </c>
      <c r="B176" s="176" t="s">
        <v>404</v>
      </c>
      <c r="C176" s="250">
        <v>0.36</v>
      </c>
      <c r="D176" s="250">
        <v>0.5</v>
      </c>
      <c r="E176" s="251"/>
    </row>
    <row r="177" spans="1:6" x14ac:dyDescent="0.2">
      <c r="A177" s="158" t="s">
        <v>607</v>
      </c>
      <c r="B177" s="176" t="s">
        <v>405</v>
      </c>
      <c r="C177" s="250">
        <v>0.03</v>
      </c>
      <c r="D177" s="250">
        <v>0.05</v>
      </c>
      <c r="E177" s="251"/>
    </row>
    <row r="178" spans="1:6" x14ac:dyDescent="0.2">
      <c r="A178" s="158" t="s">
        <v>607</v>
      </c>
      <c r="B178" s="176" t="s">
        <v>406</v>
      </c>
      <c r="C178" s="250">
        <v>0</v>
      </c>
      <c r="D178" s="250">
        <v>0</v>
      </c>
      <c r="E178" s="251"/>
    </row>
    <row r="179" spans="1:6" x14ac:dyDescent="0.2">
      <c r="A179" s="158" t="s">
        <v>607</v>
      </c>
      <c r="B179" s="176" t="s">
        <v>407</v>
      </c>
      <c r="C179" s="250">
        <v>0</v>
      </c>
      <c r="D179" s="250">
        <v>0</v>
      </c>
      <c r="E179" s="251"/>
    </row>
    <row r="180" spans="1:6" x14ac:dyDescent="0.2">
      <c r="B180" s="178" t="s">
        <v>672</v>
      </c>
      <c r="C180" s="250">
        <f>SUM(C174:C179)</f>
        <v>1</v>
      </c>
      <c r="D180" s="250">
        <f>SUM(D174:D179)</f>
        <v>1</v>
      </c>
      <c r="E180" s="251"/>
    </row>
    <row r="181" spans="1:6" x14ac:dyDescent="0.2">
      <c r="A181" s="158" t="s">
        <v>607</v>
      </c>
      <c r="B181" s="23"/>
      <c r="C181" s="246" t="s">
        <v>252</v>
      </c>
      <c r="D181" s="246" t="s">
        <v>253</v>
      </c>
      <c r="E181" s="246" t="s">
        <v>254</v>
      </c>
    </row>
    <row r="182" spans="1:6" x14ac:dyDescent="0.2">
      <c r="A182" s="158" t="s">
        <v>607</v>
      </c>
      <c r="B182" s="176" t="s">
        <v>408</v>
      </c>
      <c r="C182" s="252">
        <v>0.13</v>
      </c>
      <c r="D182" s="252"/>
      <c r="E182" s="252"/>
    </row>
    <row r="183" spans="1:6" x14ac:dyDescent="0.2">
      <c r="A183" s="158" t="s">
        <v>607</v>
      </c>
      <c r="B183" s="176" t="s">
        <v>409</v>
      </c>
      <c r="C183" s="252">
        <v>0.51</v>
      </c>
      <c r="D183" s="252"/>
      <c r="E183" s="252"/>
    </row>
    <row r="184" spans="1:6" x14ac:dyDescent="0.2">
      <c r="A184" s="158" t="s">
        <v>607</v>
      </c>
      <c r="B184" s="176" t="s">
        <v>410</v>
      </c>
      <c r="C184" s="252">
        <v>0.33</v>
      </c>
      <c r="D184" s="252"/>
      <c r="E184" s="252"/>
    </row>
    <row r="185" spans="1:6" x14ac:dyDescent="0.2">
      <c r="A185" s="158" t="s">
        <v>607</v>
      </c>
      <c r="B185" s="253" t="s">
        <v>411</v>
      </c>
      <c r="C185" s="252">
        <v>0.03</v>
      </c>
      <c r="D185" s="252"/>
      <c r="E185" s="252"/>
    </row>
    <row r="186" spans="1:6" x14ac:dyDescent="0.2">
      <c r="A186" s="158" t="s">
        <v>607</v>
      </c>
      <c r="B186" s="253" t="s">
        <v>412</v>
      </c>
      <c r="C186" s="252">
        <v>0</v>
      </c>
      <c r="D186" s="252"/>
      <c r="E186" s="252"/>
    </row>
    <row r="187" spans="1:6" x14ac:dyDescent="0.2">
      <c r="A187" s="158" t="s">
        <v>607</v>
      </c>
      <c r="B187" s="176" t="s">
        <v>413</v>
      </c>
      <c r="C187" s="252">
        <v>0</v>
      </c>
      <c r="D187" s="252"/>
      <c r="E187" s="252"/>
    </row>
    <row r="188" spans="1:6" x14ac:dyDescent="0.2">
      <c r="B188" s="176" t="s">
        <v>672</v>
      </c>
      <c r="C188" s="250">
        <f>SUM(C182:C187)</f>
        <v>1</v>
      </c>
      <c r="D188" s="250">
        <f>SUM(D182:D187)</f>
        <v>0</v>
      </c>
      <c r="E188" s="250">
        <f>SUM(E182:E187)</f>
        <v>0</v>
      </c>
    </row>
    <row r="189" spans="1:6" ht="46.5" customHeight="1" x14ac:dyDescent="0.2">
      <c r="A189" s="158" t="s">
        <v>608</v>
      </c>
      <c r="B189" s="440" t="s">
        <v>119</v>
      </c>
      <c r="C189" s="440"/>
      <c r="D189" s="440"/>
      <c r="E189" s="440"/>
      <c r="F189" s="440"/>
    </row>
    <row r="190" spans="1:6" x14ac:dyDescent="0.2">
      <c r="A190" s="158" t="s">
        <v>608</v>
      </c>
      <c r="B190" s="518" t="s">
        <v>414</v>
      </c>
      <c r="C190" s="518"/>
      <c r="D190" s="518"/>
      <c r="E190" s="254">
        <v>0.16</v>
      </c>
      <c r="F190" s="236"/>
    </row>
    <row r="191" spans="1:6" x14ac:dyDescent="0.2">
      <c r="A191" s="158" t="s">
        <v>608</v>
      </c>
      <c r="B191" s="453" t="s">
        <v>415</v>
      </c>
      <c r="C191" s="453"/>
      <c r="D191" s="453"/>
      <c r="E191" s="254">
        <v>0.48</v>
      </c>
      <c r="F191" s="236"/>
    </row>
    <row r="192" spans="1:6" x14ac:dyDescent="0.2">
      <c r="A192" s="158" t="s">
        <v>608</v>
      </c>
      <c r="B192" s="453" t="s">
        <v>416</v>
      </c>
      <c r="C192" s="453"/>
      <c r="D192" s="453"/>
      <c r="E192" s="254">
        <v>0.87</v>
      </c>
      <c r="F192" s="255" t="s">
        <v>486</v>
      </c>
    </row>
    <row r="193" spans="1:6" x14ac:dyDescent="0.2">
      <c r="A193" s="158" t="s">
        <v>608</v>
      </c>
      <c r="B193" s="453" t="s">
        <v>276</v>
      </c>
      <c r="C193" s="453"/>
      <c r="D193" s="453"/>
      <c r="E193" s="254">
        <v>0.13</v>
      </c>
      <c r="F193" s="255" t="s">
        <v>487</v>
      </c>
    </row>
    <row r="194" spans="1:6" x14ac:dyDescent="0.2">
      <c r="A194" s="158" t="s">
        <v>608</v>
      </c>
      <c r="B194" s="453" t="s">
        <v>277</v>
      </c>
      <c r="C194" s="453"/>
      <c r="D194" s="453"/>
      <c r="E194" s="254">
        <v>0.02</v>
      </c>
      <c r="F194" s="236"/>
    </row>
    <row r="195" spans="1:6" ht="26.25" customHeight="1" x14ac:dyDescent="0.2">
      <c r="A195" s="158" t="s">
        <v>608</v>
      </c>
      <c r="B195" s="443" t="s">
        <v>681</v>
      </c>
      <c r="C195" s="444"/>
      <c r="D195" s="444"/>
      <c r="E195" s="445"/>
      <c r="F195" s="256">
        <v>0.63</v>
      </c>
    </row>
    <row r="196" spans="1:6" ht="25.5" customHeight="1" x14ac:dyDescent="0.2">
      <c r="F196" s="203"/>
    </row>
    <row r="197" spans="1:6" ht="38.25" customHeight="1" x14ac:dyDescent="0.2">
      <c r="A197" s="158" t="s">
        <v>609</v>
      </c>
      <c r="B197" s="500" t="s">
        <v>727</v>
      </c>
      <c r="C197" s="500"/>
      <c r="D197" s="500"/>
      <c r="E197" s="500"/>
      <c r="F197" s="500"/>
    </row>
    <row r="198" spans="1:6" ht="38.25" customHeight="1" x14ac:dyDescent="0.2">
      <c r="A198" s="158"/>
      <c r="B198" s="162"/>
      <c r="C198" s="162"/>
      <c r="D198" s="162"/>
      <c r="E198" s="162"/>
      <c r="F198" s="162"/>
    </row>
    <row r="199" spans="1:6" x14ac:dyDescent="0.2">
      <c r="A199" s="158" t="s">
        <v>609</v>
      </c>
      <c r="B199" s="497" t="s">
        <v>1043</v>
      </c>
      <c r="C199" s="497"/>
      <c r="D199" s="257">
        <v>0.35</v>
      </c>
      <c r="F199" s="236"/>
    </row>
    <row r="200" spans="1:6" x14ac:dyDescent="0.2">
      <c r="A200" s="158" t="s">
        <v>609</v>
      </c>
      <c r="B200" s="522" t="s">
        <v>1042</v>
      </c>
      <c r="C200" s="522"/>
      <c r="D200" s="257">
        <v>0.25</v>
      </c>
      <c r="F200" s="236"/>
    </row>
    <row r="201" spans="1:6" x14ac:dyDescent="0.2">
      <c r="A201" s="158" t="s">
        <v>609</v>
      </c>
      <c r="B201" s="522" t="s">
        <v>12</v>
      </c>
      <c r="C201" s="522"/>
      <c r="D201" s="257">
        <v>0.22</v>
      </c>
      <c r="F201" s="236"/>
    </row>
    <row r="202" spans="1:6" x14ac:dyDescent="0.2">
      <c r="A202" s="158" t="s">
        <v>609</v>
      </c>
      <c r="B202" s="522" t="s">
        <v>13</v>
      </c>
      <c r="C202" s="522"/>
      <c r="D202" s="257">
        <v>0.14000000000000001</v>
      </c>
      <c r="F202" s="236"/>
    </row>
    <row r="203" spans="1:6" x14ac:dyDescent="0.2">
      <c r="A203" s="158" t="s">
        <v>609</v>
      </c>
      <c r="B203" s="522" t="s">
        <v>14</v>
      </c>
      <c r="C203" s="522"/>
      <c r="D203" s="257">
        <v>0.03</v>
      </c>
      <c r="F203" s="236"/>
    </row>
    <row r="204" spans="1:6" x14ac:dyDescent="0.2">
      <c r="A204" s="158" t="s">
        <v>609</v>
      </c>
      <c r="B204" s="522" t="s">
        <v>15</v>
      </c>
      <c r="C204" s="522"/>
      <c r="D204" s="257">
        <v>0.01</v>
      </c>
      <c r="F204" s="236"/>
    </row>
    <row r="205" spans="1:6" x14ac:dyDescent="0.2">
      <c r="A205" s="158" t="s">
        <v>609</v>
      </c>
      <c r="B205" s="522" t="s">
        <v>16</v>
      </c>
      <c r="C205" s="522"/>
      <c r="D205" s="257">
        <v>0</v>
      </c>
      <c r="F205" s="236"/>
    </row>
    <row r="206" spans="1:6" x14ac:dyDescent="0.2">
      <c r="A206" s="158" t="s">
        <v>609</v>
      </c>
      <c r="B206" s="453" t="s">
        <v>278</v>
      </c>
      <c r="C206" s="453"/>
      <c r="D206" s="257">
        <v>0</v>
      </c>
      <c r="F206" s="236"/>
    </row>
    <row r="207" spans="1:6" x14ac:dyDescent="0.2">
      <c r="A207" s="158" t="s">
        <v>609</v>
      </c>
      <c r="B207" s="453" t="s">
        <v>279</v>
      </c>
      <c r="C207" s="453"/>
      <c r="D207" s="257">
        <v>0</v>
      </c>
      <c r="F207" s="236"/>
    </row>
    <row r="208" spans="1:6" x14ac:dyDescent="0.2">
      <c r="B208" s="552" t="s">
        <v>672</v>
      </c>
      <c r="C208" s="553"/>
      <c r="D208" s="258">
        <f>SUM(D199:D207)</f>
        <v>1</v>
      </c>
      <c r="F208" s="101"/>
    </row>
    <row r="209" spans="1:8" s="393" customFormat="1" x14ac:dyDescent="0.2">
      <c r="A209" s="392"/>
      <c r="B209" s="396"/>
      <c r="C209" s="396"/>
      <c r="D209" s="397"/>
      <c r="F209" s="101"/>
    </row>
    <row r="210" spans="1:8" s="101" customFormat="1" x14ac:dyDescent="0.2">
      <c r="A210" s="240"/>
      <c r="B210" s="205"/>
      <c r="C210" s="205"/>
      <c r="D210" s="205"/>
      <c r="E210" s="205"/>
    </row>
    <row r="211" spans="1:8" s="101" customFormat="1" ht="31.5" customHeight="1" x14ac:dyDescent="0.2">
      <c r="A211" s="158" t="s">
        <v>610</v>
      </c>
      <c r="B211" s="554" t="s">
        <v>728</v>
      </c>
      <c r="C211" s="554"/>
      <c r="D211" s="554"/>
      <c r="E211" s="428">
        <v>3.83</v>
      </c>
      <c r="F211" s="259"/>
    </row>
    <row r="212" spans="1:8" s="101" customFormat="1" ht="27" customHeight="1" x14ac:dyDescent="0.2">
      <c r="A212" s="158" t="s">
        <v>610</v>
      </c>
      <c r="B212" s="495" t="s">
        <v>774</v>
      </c>
      <c r="C212" s="453"/>
      <c r="D212" s="453"/>
      <c r="E212" s="254">
        <v>1</v>
      </c>
      <c r="F212" s="236"/>
    </row>
    <row r="213" spans="1:8" ht="24.75" customHeight="1" x14ac:dyDescent="0.2">
      <c r="F213" s="101"/>
    </row>
    <row r="214" spans="1:8" ht="15.75" x14ac:dyDescent="0.25">
      <c r="B214" s="16" t="s">
        <v>280</v>
      </c>
      <c r="F214" s="101"/>
    </row>
    <row r="215" spans="1:8" x14ac:dyDescent="0.2">
      <c r="A215" s="158" t="s">
        <v>611</v>
      </c>
      <c r="B215" s="3" t="s">
        <v>281</v>
      </c>
      <c r="F215" s="101"/>
    </row>
    <row r="216" spans="1:8" x14ac:dyDescent="0.2">
      <c r="A216" s="158" t="s">
        <v>611</v>
      </c>
      <c r="B216" s="160"/>
      <c r="C216" s="204" t="s">
        <v>484</v>
      </c>
      <c r="D216" s="204" t="s">
        <v>485</v>
      </c>
      <c r="E216" s="202"/>
      <c r="F216" s="202"/>
      <c r="G216" s="221"/>
    </row>
    <row r="217" spans="1:8" ht="25.5" x14ac:dyDescent="0.2">
      <c r="A217" s="158" t="s">
        <v>611</v>
      </c>
      <c r="B217" s="260" t="s">
        <v>282</v>
      </c>
      <c r="C217" s="204" t="s">
        <v>1125</v>
      </c>
      <c r="D217" s="204"/>
      <c r="F217" s="203"/>
      <c r="H217" s="221"/>
    </row>
    <row r="218" spans="1:8" x14ac:dyDescent="0.2">
      <c r="A218" s="158" t="s">
        <v>611</v>
      </c>
      <c r="B218" s="176" t="s">
        <v>283</v>
      </c>
      <c r="C218" s="399">
        <v>65</v>
      </c>
      <c r="D218" s="176"/>
      <c r="F218" s="261"/>
    </row>
    <row r="219" spans="1:8" x14ac:dyDescent="0.2">
      <c r="A219" s="158" t="s">
        <v>611</v>
      </c>
      <c r="B219" s="160"/>
      <c r="C219" s="204" t="s">
        <v>484</v>
      </c>
      <c r="D219" s="204" t="s">
        <v>485</v>
      </c>
      <c r="E219" s="202"/>
      <c r="F219" s="202"/>
      <c r="G219" s="221"/>
    </row>
    <row r="220" spans="1:8" ht="25.5" x14ac:dyDescent="0.2">
      <c r="A220" s="158" t="s">
        <v>611</v>
      </c>
      <c r="B220" s="260" t="s">
        <v>284</v>
      </c>
      <c r="C220" s="204" t="s">
        <v>1125</v>
      </c>
      <c r="D220" s="204"/>
      <c r="F220" s="203"/>
      <c r="H220" s="221"/>
    </row>
    <row r="221" spans="1:8" x14ac:dyDescent="0.2">
      <c r="A221" s="158"/>
      <c r="B221" s="102"/>
      <c r="C221" s="262"/>
      <c r="D221" s="262"/>
      <c r="F221" s="203"/>
    </row>
    <row r="222" spans="1:8" x14ac:dyDescent="0.2">
      <c r="A222" s="158" t="s">
        <v>611</v>
      </c>
      <c r="B222" s="442" t="s">
        <v>17</v>
      </c>
      <c r="C222" s="516"/>
      <c r="D222" s="516"/>
      <c r="F222" s="203"/>
    </row>
    <row r="223" spans="1:8" ht="27" customHeight="1" x14ac:dyDescent="0.2">
      <c r="A223" s="158" t="s">
        <v>611</v>
      </c>
      <c r="B223" s="154" t="s">
        <v>18</v>
      </c>
      <c r="C223" s="263" t="s">
        <v>1125</v>
      </c>
      <c r="D223" s="262"/>
      <c r="F223" s="203"/>
    </row>
    <row r="224" spans="1:8" x14ac:dyDescent="0.2">
      <c r="A224" s="158" t="s">
        <v>611</v>
      </c>
      <c r="B224" s="154" t="s">
        <v>19</v>
      </c>
      <c r="C224" s="263"/>
      <c r="D224" s="262"/>
      <c r="F224" s="203"/>
    </row>
    <row r="225" spans="1:8" x14ac:dyDescent="0.2">
      <c r="A225" s="158" t="s">
        <v>611</v>
      </c>
      <c r="B225" s="154" t="s">
        <v>20</v>
      </c>
      <c r="C225" s="263"/>
      <c r="D225" s="262"/>
      <c r="F225" s="203"/>
    </row>
    <row r="226" spans="1:8" x14ac:dyDescent="0.2">
      <c r="B226" s="102"/>
      <c r="C226" s="262"/>
      <c r="D226" s="262"/>
      <c r="F226" s="203"/>
    </row>
    <row r="227" spans="1:8" x14ac:dyDescent="0.2">
      <c r="A227" s="158" t="s">
        <v>611</v>
      </c>
      <c r="B227" s="160"/>
      <c r="C227" s="204" t="s">
        <v>484</v>
      </c>
      <c r="D227" s="204" t="s">
        <v>485</v>
      </c>
      <c r="F227" s="203"/>
    </row>
    <row r="228" spans="1:8" ht="38.25" x14ac:dyDescent="0.2">
      <c r="A228" s="158" t="s">
        <v>611</v>
      </c>
      <c r="B228" s="154" t="s">
        <v>21</v>
      </c>
      <c r="C228" s="204" t="s">
        <v>1125</v>
      </c>
      <c r="D228" s="204"/>
      <c r="F228" s="203"/>
    </row>
    <row r="229" spans="1:8" x14ac:dyDescent="0.2">
      <c r="F229" s="101"/>
    </row>
    <row r="230" spans="1:8" x14ac:dyDescent="0.2">
      <c r="A230" s="158" t="s">
        <v>612</v>
      </c>
      <c r="B230" s="3" t="s">
        <v>285</v>
      </c>
      <c r="F230" s="101"/>
    </row>
    <row r="231" spans="1:8" x14ac:dyDescent="0.2">
      <c r="A231" s="158" t="s">
        <v>612</v>
      </c>
      <c r="B231" s="160"/>
      <c r="C231" s="204" t="s">
        <v>484</v>
      </c>
      <c r="D231" s="204" t="s">
        <v>485</v>
      </c>
      <c r="E231" s="202"/>
      <c r="F231" s="202"/>
      <c r="G231" s="221"/>
    </row>
    <row r="232" spans="1:8" ht="25.5" x14ac:dyDescent="0.2">
      <c r="A232" s="158" t="s">
        <v>612</v>
      </c>
      <c r="B232" s="260" t="s">
        <v>286</v>
      </c>
      <c r="C232" s="184" t="s">
        <v>1125</v>
      </c>
      <c r="D232" s="176"/>
      <c r="F232" s="203"/>
      <c r="H232" s="221"/>
    </row>
    <row r="233" spans="1:8" x14ac:dyDescent="0.2">
      <c r="A233" s="158" t="s">
        <v>612</v>
      </c>
      <c r="B233" s="34" t="s">
        <v>775</v>
      </c>
      <c r="C233" s="401">
        <v>42036</v>
      </c>
      <c r="F233" s="101"/>
    </row>
    <row r="234" spans="1:8" x14ac:dyDescent="0.2">
      <c r="A234" s="158" t="s">
        <v>612</v>
      </c>
      <c r="B234" s="34" t="s">
        <v>776</v>
      </c>
      <c r="C234" s="401">
        <v>42036</v>
      </c>
      <c r="F234" s="101"/>
    </row>
    <row r="235" spans="1:8" x14ac:dyDescent="0.2">
      <c r="B235" s="265"/>
      <c r="F235" s="101"/>
    </row>
    <row r="236" spans="1:8" x14ac:dyDescent="0.2">
      <c r="A236" s="158" t="s">
        <v>613</v>
      </c>
      <c r="B236" s="517"/>
      <c r="C236" s="502"/>
      <c r="D236" s="503"/>
      <c r="E236" s="204" t="s">
        <v>484</v>
      </c>
      <c r="F236" s="204" t="s">
        <v>485</v>
      </c>
      <c r="G236" s="221"/>
    </row>
    <row r="237" spans="1:8" x14ac:dyDescent="0.2">
      <c r="A237" s="158" t="s">
        <v>613</v>
      </c>
      <c r="B237" s="555" t="s">
        <v>22</v>
      </c>
      <c r="C237" s="556"/>
      <c r="D237" s="557"/>
      <c r="E237" s="204" t="s">
        <v>1125</v>
      </c>
      <c r="F237" s="204"/>
      <c r="H237" s="221"/>
    </row>
    <row r="238" spans="1:8" ht="28.5" customHeight="1" x14ac:dyDescent="0.2">
      <c r="F238" s="101"/>
    </row>
    <row r="239" spans="1:8" x14ac:dyDescent="0.2">
      <c r="A239" s="158" t="s">
        <v>614</v>
      </c>
      <c r="B239" s="26" t="s">
        <v>777</v>
      </c>
      <c r="F239" s="101"/>
    </row>
    <row r="240" spans="1:8" ht="25.5" x14ac:dyDescent="0.2">
      <c r="A240" s="158" t="s">
        <v>614</v>
      </c>
      <c r="B240" s="260" t="s">
        <v>778</v>
      </c>
      <c r="C240" s="176"/>
      <c r="D240" s="181"/>
      <c r="E240" s="101"/>
      <c r="F240" s="101"/>
    </row>
    <row r="241" spans="1:6" x14ac:dyDescent="0.2">
      <c r="A241" s="158" t="s">
        <v>614</v>
      </c>
      <c r="B241" s="34" t="s">
        <v>779</v>
      </c>
      <c r="C241" s="400">
        <v>42078</v>
      </c>
      <c r="D241" s="181"/>
      <c r="E241" s="101"/>
      <c r="F241" s="101"/>
    </row>
    <row r="242" spans="1:6" x14ac:dyDescent="0.2">
      <c r="A242" s="158" t="s">
        <v>614</v>
      </c>
      <c r="B242" s="35" t="s">
        <v>780</v>
      </c>
      <c r="C242" s="266"/>
      <c r="D242" s="181"/>
      <c r="E242" s="101"/>
      <c r="F242" s="101"/>
    </row>
    <row r="243" spans="1:6" x14ac:dyDescent="0.2">
      <c r="A243" s="158"/>
      <c r="B243" s="193"/>
      <c r="C243" s="267"/>
      <c r="D243" s="181"/>
      <c r="E243" s="101"/>
      <c r="F243" s="101"/>
    </row>
    <row r="244" spans="1:6" x14ac:dyDescent="0.2">
      <c r="B244" s="101"/>
      <c r="C244" s="101"/>
      <c r="D244" s="101"/>
      <c r="E244" s="101"/>
      <c r="F244" s="101"/>
    </row>
    <row r="245" spans="1:6" x14ac:dyDescent="0.2">
      <c r="A245" s="158" t="s">
        <v>615</v>
      </c>
      <c r="B245" s="3" t="s">
        <v>682</v>
      </c>
      <c r="F245" s="101"/>
    </row>
    <row r="246" spans="1:6" x14ac:dyDescent="0.2">
      <c r="A246" s="158" t="s">
        <v>615</v>
      </c>
      <c r="B246" s="153" t="s">
        <v>333</v>
      </c>
      <c r="C246" s="402">
        <v>42856</v>
      </c>
      <c r="F246" s="101"/>
    </row>
    <row r="247" spans="1:6" x14ac:dyDescent="0.2">
      <c r="A247" s="158" t="s">
        <v>615</v>
      </c>
      <c r="B247" s="153" t="s">
        <v>334</v>
      </c>
      <c r="C247" s="189"/>
      <c r="F247" s="101"/>
    </row>
    <row r="248" spans="1:6" ht="38.25" x14ac:dyDescent="0.2">
      <c r="A248" s="158" t="s">
        <v>615</v>
      </c>
      <c r="B248" s="153" t="s">
        <v>335</v>
      </c>
      <c r="C248" s="268"/>
      <c r="F248" s="101"/>
    </row>
    <row r="249" spans="1:6" x14ac:dyDescent="0.2">
      <c r="A249" s="158" t="s">
        <v>615</v>
      </c>
      <c r="B249" s="35" t="s">
        <v>780</v>
      </c>
      <c r="C249" s="266"/>
      <c r="F249" s="101"/>
    </row>
    <row r="250" spans="1:6" x14ac:dyDescent="0.2">
      <c r="A250" s="158"/>
      <c r="B250" s="106"/>
      <c r="C250" s="269"/>
      <c r="F250" s="101"/>
    </row>
    <row r="251" spans="1:6" x14ac:dyDescent="0.2">
      <c r="A251" s="158" t="s">
        <v>615</v>
      </c>
      <c r="B251" s="559" t="s">
        <v>447</v>
      </c>
      <c r="C251" s="560"/>
      <c r="D251" s="402">
        <v>42856</v>
      </c>
      <c r="F251" s="101"/>
    </row>
    <row r="252" spans="1:6" x14ac:dyDescent="0.2">
      <c r="A252" s="158" t="s">
        <v>615</v>
      </c>
      <c r="B252" s="559" t="s">
        <v>23</v>
      </c>
      <c r="C252" s="560"/>
      <c r="D252" s="403">
        <v>250</v>
      </c>
      <c r="F252" s="101"/>
    </row>
    <row r="253" spans="1:6" x14ac:dyDescent="0.2">
      <c r="A253" s="158" t="s">
        <v>615</v>
      </c>
      <c r="B253" s="559" t="s">
        <v>24</v>
      </c>
      <c r="C253" s="560"/>
      <c r="F253" s="101"/>
    </row>
    <row r="254" spans="1:6" x14ac:dyDescent="0.2">
      <c r="A254" s="158" t="s">
        <v>615</v>
      </c>
      <c r="B254" s="115" t="s">
        <v>25</v>
      </c>
      <c r="C254" s="270"/>
      <c r="F254" s="101"/>
    </row>
    <row r="255" spans="1:6" x14ac:dyDescent="0.2">
      <c r="A255" s="158" t="s">
        <v>615</v>
      </c>
      <c r="B255" s="115" t="s">
        <v>26</v>
      </c>
      <c r="C255" s="270"/>
      <c r="F255" s="101"/>
    </row>
    <row r="256" spans="1:6" x14ac:dyDescent="0.2">
      <c r="A256" s="158" t="s">
        <v>615</v>
      </c>
      <c r="B256" s="271" t="s">
        <v>27</v>
      </c>
      <c r="C256" s="270" t="s">
        <v>1125</v>
      </c>
      <c r="D256" s="101"/>
      <c r="E256" s="101"/>
      <c r="F256" s="101"/>
    </row>
    <row r="257" spans="1:6" x14ac:dyDescent="0.2">
      <c r="F257" s="101"/>
    </row>
    <row r="258" spans="1:6" x14ac:dyDescent="0.2">
      <c r="A258" s="158" t="s">
        <v>616</v>
      </c>
      <c r="B258" s="3" t="s">
        <v>287</v>
      </c>
      <c r="F258" s="101"/>
    </row>
    <row r="259" spans="1:6" x14ac:dyDescent="0.2">
      <c r="A259" s="158" t="s">
        <v>616</v>
      </c>
      <c r="B259" s="517"/>
      <c r="C259" s="502"/>
      <c r="D259" s="503"/>
      <c r="E259" s="204" t="s">
        <v>484</v>
      </c>
      <c r="F259" s="204" t="s">
        <v>485</v>
      </c>
    </row>
    <row r="260" spans="1:6" ht="29.25" customHeight="1" x14ac:dyDescent="0.2">
      <c r="A260" s="158" t="s">
        <v>616</v>
      </c>
      <c r="B260" s="443" t="s">
        <v>288</v>
      </c>
      <c r="C260" s="444"/>
      <c r="D260" s="445"/>
      <c r="E260" s="204" t="s">
        <v>1125</v>
      </c>
      <c r="F260" s="204"/>
    </row>
    <row r="261" spans="1:6" x14ac:dyDescent="0.2">
      <c r="A261" s="158" t="s">
        <v>616</v>
      </c>
      <c r="B261" s="518" t="s">
        <v>289</v>
      </c>
      <c r="C261" s="518"/>
      <c r="D261" s="272" t="s">
        <v>1130</v>
      </c>
      <c r="F261" s="203"/>
    </row>
    <row r="262" spans="1:6" x14ac:dyDescent="0.2">
      <c r="F262" s="101"/>
    </row>
    <row r="263" spans="1:6" x14ac:dyDescent="0.2">
      <c r="A263" s="158" t="s">
        <v>617</v>
      </c>
      <c r="B263" s="3" t="s">
        <v>290</v>
      </c>
      <c r="F263" s="101"/>
    </row>
    <row r="264" spans="1:6" x14ac:dyDescent="0.2">
      <c r="A264" s="158" t="s">
        <v>617</v>
      </c>
      <c r="B264" s="517"/>
      <c r="C264" s="502"/>
      <c r="D264" s="503"/>
      <c r="E264" s="204" t="s">
        <v>484</v>
      </c>
      <c r="F264" s="204" t="s">
        <v>485</v>
      </c>
    </row>
    <row r="265" spans="1:6" ht="45.75" customHeight="1" x14ac:dyDescent="0.2">
      <c r="A265" s="158" t="s">
        <v>617</v>
      </c>
      <c r="B265" s="443" t="s">
        <v>818</v>
      </c>
      <c r="C265" s="444"/>
      <c r="D265" s="445"/>
      <c r="E265" s="204"/>
      <c r="F265" s="204" t="s">
        <v>1125</v>
      </c>
    </row>
    <row r="266" spans="1:6" ht="40.5" customHeight="1" x14ac:dyDescent="0.2">
      <c r="F266" s="101"/>
    </row>
    <row r="267" spans="1:6" x14ac:dyDescent="0.2">
      <c r="A267" s="158" t="s">
        <v>618</v>
      </c>
      <c r="B267" s="118" t="s">
        <v>683</v>
      </c>
      <c r="C267" s="558" t="s">
        <v>444</v>
      </c>
      <c r="D267" s="515"/>
      <c r="E267" s="173" t="s">
        <v>584</v>
      </c>
      <c r="F267" s="101"/>
    </row>
    <row r="268" spans="1:6" x14ac:dyDescent="0.2">
      <c r="F268" s="101"/>
    </row>
    <row r="269" spans="1:6" ht="15.75" x14ac:dyDescent="0.25">
      <c r="B269" s="16" t="s">
        <v>291</v>
      </c>
      <c r="F269" s="101"/>
    </row>
    <row r="270" spans="1:6" x14ac:dyDescent="0.2">
      <c r="A270" s="158" t="s">
        <v>619</v>
      </c>
      <c r="B270" s="3" t="s">
        <v>488</v>
      </c>
      <c r="F270" s="101"/>
    </row>
    <row r="271" spans="1:6" x14ac:dyDescent="0.2">
      <c r="A271" s="158" t="s">
        <v>619</v>
      </c>
      <c r="B271" s="517"/>
      <c r="C271" s="502"/>
      <c r="D271" s="503"/>
      <c r="E271" s="204" t="s">
        <v>484</v>
      </c>
      <c r="F271" s="204" t="s">
        <v>485</v>
      </c>
    </row>
    <row r="272" spans="1:6" ht="65.25" customHeight="1" x14ac:dyDescent="0.2">
      <c r="A272" s="158" t="s">
        <v>619</v>
      </c>
      <c r="B272" s="443" t="s">
        <v>489</v>
      </c>
      <c r="C272" s="444"/>
      <c r="D272" s="445"/>
      <c r="E272" s="204" t="s">
        <v>1125</v>
      </c>
      <c r="F272" s="204"/>
    </row>
    <row r="273" spans="1:6" x14ac:dyDescent="0.2">
      <c r="A273" s="158" t="s">
        <v>619</v>
      </c>
      <c r="B273" s="512" t="s">
        <v>490</v>
      </c>
      <c r="C273" s="512"/>
      <c r="D273" s="512"/>
      <c r="E273" s="262"/>
      <c r="F273" s="262"/>
    </row>
    <row r="274" spans="1:6" x14ac:dyDescent="0.2">
      <c r="A274" s="158" t="s">
        <v>619</v>
      </c>
      <c r="B274" s="453" t="s">
        <v>491</v>
      </c>
      <c r="C274" s="453"/>
      <c r="D274" s="453"/>
      <c r="E274" s="401">
        <v>42323</v>
      </c>
      <c r="F274" s="262"/>
    </row>
    <row r="275" spans="1:6" x14ac:dyDescent="0.2">
      <c r="A275" s="158" t="s">
        <v>619</v>
      </c>
      <c r="B275" s="453" t="s">
        <v>492</v>
      </c>
      <c r="C275" s="453"/>
      <c r="D275" s="453"/>
      <c r="E275" s="401">
        <v>42353</v>
      </c>
      <c r="F275" s="262"/>
    </row>
    <row r="276" spans="1:6" x14ac:dyDescent="0.2">
      <c r="A276" s="158" t="s">
        <v>619</v>
      </c>
      <c r="B276" s="453" t="s">
        <v>493</v>
      </c>
      <c r="C276" s="453"/>
      <c r="D276" s="453"/>
      <c r="E276" s="264"/>
      <c r="F276" s="262"/>
    </row>
    <row r="277" spans="1:6" x14ac:dyDescent="0.2">
      <c r="A277" s="158" t="s">
        <v>619</v>
      </c>
      <c r="B277" s="453" t="s">
        <v>494</v>
      </c>
      <c r="C277" s="453"/>
      <c r="D277" s="453"/>
      <c r="E277" s="264"/>
      <c r="F277" s="262"/>
    </row>
    <row r="278" spans="1:6" x14ac:dyDescent="0.2">
      <c r="A278" s="158"/>
      <c r="B278" s="89"/>
      <c r="C278" s="89"/>
      <c r="D278" s="89"/>
      <c r="E278" s="273"/>
      <c r="F278" s="262"/>
    </row>
    <row r="279" spans="1:6" x14ac:dyDescent="0.2">
      <c r="A279" s="158" t="s">
        <v>619</v>
      </c>
      <c r="B279" s="543" t="s">
        <v>1044</v>
      </c>
      <c r="C279" s="543"/>
      <c r="D279" s="543"/>
      <c r="E279" s="262"/>
      <c r="F279" s="262"/>
    </row>
    <row r="280" spans="1:6" x14ac:dyDescent="0.2">
      <c r="A280" s="158" t="s">
        <v>619</v>
      </c>
      <c r="B280" s="554" t="s">
        <v>495</v>
      </c>
      <c r="C280" s="554"/>
      <c r="D280" s="554"/>
      <c r="E280" s="405">
        <v>416</v>
      </c>
      <c r="F280" s="262"/>
    </row>
    <row r="281" spans="1:6" x14ac:dyDescent="0.2">
      <c r="A281" s="158" t="s">
        <v>619</v>
      </c>
      <c r="B281" s="519" t="s">
        <v>496</v>
      </c>
      <c r="C281" s="519"/>
      <c r="D281" s="519"/>
      <c r="E281" s="406">
        <v>354</v>
      </c>
      <c r="F281" s="262"/>
    </row>
    <row r="282" spans="1:6" ht="12.75" customHeight="1" x14ac:dyDescent="0.2">
      <c r="A282" s="158" t="s">
        <v>619</v>
      </c>
      <c r="B282" s="511" t="s">
        <v>497</v>
      </c>
      <c r="C282" s="512"/>
      <c r="D282" s="512"/>
      <c r="E282" s="512"/>
      <c r="F282" s="520"/>
    </row>
    <row r="283" spans="1:6" x14ac:dyDescent="0.2">
      <c r="A283" s="158"/>
      <c r="B283" s="508"/>
      <c r="C283" s="441"/>
      <c r="D283" s="441"/>
      <c r="E283" s="441"/>
      <c r="F283" s="521"/>
    </row>
    <row r="284" spans="1:6" x14ac:dyDescent="0.2">
      <c r="F284" s="101"/>
    </row>
    <row r="285" spans="1:6" x14ac:dyDescent="0.2">
      <c r="A285" s="158" t="s">
        <v>620</v>
      </c>
      <c r="B285" s="3" t="s">
        <v>292</v>
      </c>
      <c r="F285" s="101"/>
    </row>
    <row r="286" spans="1:6" x14ac:dyDescent="0.2">
      <c r="A286" s="158" t="s">
        <v>620</v>
      </c>
      <c r="B286" s="517"/>
      <c r="C286" s="502"/>
      <c r="D286" s="503"/>
      <c r="E286" s="204" t="s">
        <v>484</v>
      </c>
      <c r="F286" s="204" t="s">
        <v>485</v>
      </c>
    </row>
    <row r="287" spans="1:6" ht="63" customHeight="1" x14ac:dyDescent="0.2">
      <c r="A287" s="158" t="s">
        <v>620</v>
      </c>
      <c r="B287" s="443" t="s">
        <v>28</v>
      </c>
      <c r="C287" s="444"/>
      <c r="D287" s="445"/>
      <c r="E287" s="404" t="s">
        <v>1125</v>
      </c>
      <c r="F287" s="204"/>
    </row>
    <row r="288" spans="1:6" x14ac:dyDescent="0.2">
      <c r="A288" s="158" t="s">
        <v>620</v>
      </c>
      <c r="B288" s="512" t="s">
        <v>490</v>
      </c>
      <c r="C288" s="512"/>
      <c r="D288" s="512"/>
      <c r="E288" s="262"/>
    </row>
    <row r="289" spans="1:7" x14ac:dyDescent="0.2">
      <c r="A289" s="158" t="s">
        <v>620</v>
      </c>
      <c r="B289" s="453" t="s">
        <v>498</v>
      </c>
      <c r="C289" s="453"/>
      <c r="D289" s="453"/>
      <c r="E289" s="401">
        <v>42339</v>
      </c>
    </row>
    <row r="290" spans="1:7" x14ac:dyDescent="0.2">
      <c r="A290" s="158" t="s">
        <v>620</v>
      </c>
      <c r="B290" s="453" t="s">
        <v>499</v>
      </c>
      <c r="C290" s="453"/>
      <c r="D290" s="453"/>
      <c r="E290" s="401">
        <v>42019</v>
      </c>
    </row>
    <row r="291" spans="1:7" x14ac:dyDescent="0.2">
      <c r="F291" s="101"/>
    </row>
    <row r="292" spans="1:7" x14ac:dyDescent="0.2">
      <c r="A292" s="158" t="s">
        <v>620</v>
      </c>
      <c r="B292" s="516" t="s">
        <v>29</v>
      </c>
      <c r="C292" s="516"/>
      <c r="D292" s="516"/>
      <c r="E292" s="516"/>
      <c r="F292" s="516"/>
      <c r="G292" s="516"/>
    </row>
    <row r="293" spans="1:7" x14ac:dyDescent="0.2">
      <c r="A293" s="158" t="s">
        <v>620</v>
      </c>
      <c r="B293" s="275" t="s">
        <v>484</v>
      </c>
      <c r="C293" s="275" t="s">
        <v>485</v>
      </c>
      <c r="F293" s="101"/>
    </row>
    <row r="294" spans="1:7" x14ac:dyDescent="0.2">
      <c r="A294" s="158" t="s">
        <v>620</v>
      </c>
      <c r="B294" s="275"/>
      <c r="C294" s="404" t="s">
        <v>1125</v>
      </c>
    </row>
    <row r="295" spans="1:7" x14ac:dyDescent="0.2"/>
    <row r="296" spans="1:7" x14ac:dyDescent="0.2"/>
    <row r="297"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9:D279"/>
    <mergeCell ref="B280:D280"/>
    <mergeCell ref="B272:D272"/>
    <mergeCell ref="B273:D273"/>
    <mergeCell ref="B211:D211"/>
    <mergeCell ref="B212:D212"/>
    <mergeCell ref="B236:D236"/>
    <mergeCell ref="B237:D237"/>
    <mergeCell ref="B222:D222"/>
    <mergeCell ref="C267:D267"/>
    <mergeCell ref="B251:C251"/>
    <mergeCell ref="B252:C252"/>
    <mergeCell ref="B253:C253"/>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2:G292"/>
    <mergeCell ref="B259:D259"/>
    <mergeCell ref="B260:D260"/>
    <mergeCell ref="B261:C261"/>
    <mergeCell ref="B264:D264"/>
    <mergeCell ref="B265:D265"/>
    <mergeCell ref="B274:D274"/>
    <mergeCell ref="B275:D275"/>
    <mergeCell ref="B271:D271"/>
    <mergeCell ref="B290:D290"/>
    <mergeCell ref="B286:D286"/>
    <mergeCell ref="B287:D287"/>
    <mergeCell ref="B288:D288"/>
    <mergeCell ref="B289:D289"/>
    <mergeCell ref="B281:D281"/>
    <mergeCell ref="B282:F283"/>
    <mergeCell ref="B276:D276"/>
    <mergeCell ref="B277:D277"/>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4" fitToWidth="0" fitToHeight="0" orientation="portrait" r:id="rId1"/>
  <headerFooter alignWithMargins="0">
    <oddHeader>&amp;CCommon Data Set 2019-2020</oddHeader>
    <oddFooter>&amp;C&amp;A&amp;RPage &amp;P</oddFooter>
  </headerFooter>
  <rowBreaks count="5" manualBreakCount="5">
    <brk id="53" max="16383" man="1"/>
    <brk id="108" max="16383" man="1"/>
    <brk id="154" max="16383" man="1"/>
    <brk id="209" max="16383" man="1"/>
    <brk id="2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sqref="A1:G1"/>
    </sheetView>
  </sheetViews>
  <sheetFormatPr defaultColWidth="0" defaultRowHeight="12.75" zeroHeight="1" x14ac:dyDescent="0.2"/>
  <cols>
    <col min="1" max="1" width="4.42578125" style="172" customWidth="1"/>
    <col min="2" max="2" width="22.7109375" style="173" customWidth="1"/>
    <col min="3" max="7" width="12.7109375" style="173" customWidth="1"/>
    <col min="8" max="8" width="9.140625" style="173" customWidth="1"/>
    <col min="9" max="16384" width="0" style="173" hidden="1"/>
  </cols>
  <sheetData>
    <row r="1" spans="1:7" ht="18" x14ac:dyDescent="0.2">
      <c r="A1" s="438" t="s">
        <v>500</v>
      </c>
      <c r="B1" s="438"/>
      <c r="C1" s="438"/>
      <c r="D1" s="438"/>
      <c r="E1" s="438"/>
      <c r="F1" s="438"/>
      <c r="G1" s="438"/>
    </row>
    <row r="2" spans="1:7" x14ac:dyDescent="0.2"/>
    <row r="3" spans="1:7" ht="15.75" x14ac:dyDescent="0.25">
      <c r="B3" s="16" t="s">
        <v>501</v>
      </c>
    </row>
    <row r="4" spans="1:7" x14ac:dyDescent="0.2">
      <c r="A4" s="158" t="s">
        <v>59</v>
      </c>
      <c r="B4" s="517"/>
      <c r="C4" s="502"/>
      <c r="D4" s="503"/>
      <c r="E4" s="204" t="s">
        <v>484</v>
      </c>
      <c r="F4" s="204" t="s">
        <v>485</v>
      </c>
      <c r="G4" s="276"/>
    </row>
    <row r="5" spans="1:7" ht="26.25" customHeight="1" x14ac:dyDescent="0.2">
      <c r="A5" s="158" t="s">
        <v>59</v>
      </c>
      <c r="B5" s="443" t="s">
        <v>57</v>
      </c>
      <c r="C5" s="444"/>
      <c r="D5" s="445"/>
      <c r="E5" s="204" t="s">
        <v>1125</v>
      </c>
      <c r="F5" s="204"/>
      <c r="G5" s="181"/>
    </row>
    <row r="6" spans="1:7" ht="41.25" customHeight="1" x14ac:dyDescent="0.2">
      <c r="A6" s="158" t="s">
        <v>59</v>
      </c>
      <c r="B6" s="443" t="s">
        <v>58</v>
      </c>
      <c r="C6" s="444"/>
      <c r="D6" s="445"/>
      <c r="E6" s="204" t="s">
        <v>1125</v>
      </c>
      <c r="F6" s="204"/>
      <c r="G6" s="101"/>
    </row>
    <row r="7" spans="1:7" x14ac:dyDescent="0.2">
      <c r="B7" s="102"/>
      <c r="C7" s="102"/>
      <c r="D7" s="102"/>
      <c r="E7" s="262"/>
      <c r="F7" s="262"/>
      <c r="G7" s="101"/>
    </row>
    <row r="8" spans="1:7" ht="29.25" customHeight="1" x14ac:dyDescent="0.2">
      <c r="A8" s="133" t="s">
        <v>60</v>
      </c>
      <c r="B8" s="582" t="s">
        <v>1045</v>
      </c>
      <c r="C8" s="582"/>
      <c r="D8" s="582"/>
      <c r="E8" s="582"/>
      <c r="F8" s="582"/>
      <c r="G8" s="582"/>
    </row>
    <row r="9" spans="1:7" ht="25.5" x14ac:dyDescent="0.2">
      <c r="A9" s="158" t="s">
        <v>60</v>
      </c>
      <c r="B9" s="53"/>
      <c r="C9" s="199" t="s">
        <v>502</v>
      </c>
      <c r="D9" s="199" t="s">
        <v>257</v>
      </c>
      <c r="E9" s="199" t="s">
        <v>258</v>
      </c>
      <c r="F9" s="51"/>
    </row>
    <row r="10" spans="1:7" x14ac:dyDescent="0.2">
      <c r="A10" s="158" t="s">
        <v>60</v>
      </c>
      <c r="B10" s="277" t="s">
        <v>235</v>
      </c>
      <c r="C10" s="278">
        <v>211</v>
      </c>
      <c r="D10" s="278">
        <v>119</v>
      </c>
      <c r="E10" s="278">
        <v>80</v>
      </c>
      <c r="F10" s="279"/>
    </row>
    <row r="11" spans="1:7" x14ac:dyDescent="0.2">
      <c r="A11" s="158" t="s">
        <v>60</v>
      </c>
      <c r="B11" s="277" t="s">
        <v>236</v>
      </c>
      <c r="C11" s="278">
        <v>194</v>
      </c>
      <c r="D11" s="278">
        <v>129</v>
      </c>
      <c r="E11" s="278">
        <v>73</v>
      </c>
      <c r="F11" s="279"/>
    </row>
    <row r="12" spans="1:7" x14ac:dyDescent="0.2">
      <c r="A12" s="158" t="s">
        <v>60</v>
      </c>
      <c r="B12" s="156" t="s">
        <v>259</v>
      </c>
      <c r="C12" s="52">
        <f>SUM(C10:C11)</f>
        <v>405</v>
      </c>
      <c r="D12" s="52">
        <f>SUM(D10:D11)</f>
        <v>248</v>
      </c>
      <c r="E12" s="52">
        <f>SUM(E10:E11)</f>
        <v>153</v>
      </c>
      <c r="F12" s="279"/>
    </row>
    <row r="13" spans="1:7" x14ac:dyDescent="0.2"/>
    <row r="14" spans="1:7" ht="15.75" x14ac:dyDescent="0.2">
      <c r="B14" s="581" t="s">
        <v>260</v>
      </c>
      <c r="C14" s="562"/>
    </row>
    <row r="15" spans="1:7" x14ac:dyDescent="0.2">
      <c r="A15" s="158" t="s">
        <v>61</v>
      </c>
      <c r="B15" s="562" t="s">
        <v>261</v>
      </c>
      <c r="C15" s="562"/>
      <c r="D15" s="562"/>
    </row>
    <row r="16" spans="1:7" x14ac:dyDescent="0.2">
      <c r="A16" s="158" t="s">
        <v>61</v>
      </c>
      <c r="B16" s="174" t="s">
        <v>262</v>
      </c>
      <c r="C16" s="189" t="s">
        <v>1125</v>
      </c>
    </row>
    <row r="17" spans="1:7" x14ac:dyDescent="0.2">
      <c r="A17" s="158" t="s">
        <v>61</v>
      </c>
      <c r="B17" s="174" t="s">
        <v>64</v>
      </c>
      <c r="C17" s="189"/>
    </row>
    <row r="18" spans="1:7" x14ac:dyDescent="0.2">
      <c r="A18" s="158" t="s">
        <v>61</v>
      </c>
      <c r="B18" s="174" t="s">
        <v>263</v>
      </c>
      <c r="C18" s="189" t="s">
        <v>1125</v>
      </c>
    </row>
    <row r="19" spans="1:7" ht="15" x14ac:dyDescent="0.2">
      <c r="A19" s="158" t="s">
        <v>61</v>
      </c>
      <c r="B19" s="174" t="s">
        <v>264</v>
      </c>
      <c r="C19" s="175"/>
    </row>
    <row r="20" spans="1:7" x14ac:dyDescent="0.2"/>
    <row r="21" spans="1:7" ht="12.75" customHeight="1" x14ac:dyDescent="0.2">
      <c r="A21" s="158" t="s">
        <v>62</v>
      </c>
      <c r="B21" s="517"/>
      <c r="C21" s="502"/>
      <c r="D21" s="503"/>
      <c r="E21" s="204" t="s">
        <v>484</v>
      </c>
      <c r="F21" s="204" t="s">
        <v>485</v>
      </c>
      <c r="G21" s="203"/>
    </row>
    <row r="22" spans="1:7" ht="40.5" customHeight="1" x14ac:dyDescent="0.2">
      <c r="A22" s="158" t="s">
        <v>62</v>
      </c>
      <c r="B22" s="443" t="s">
        <v>265</v>
      </c>
      <c r="C22" s="444"/>
      <c r="D22" s="445"/>
      <c r="E22" s="204"/>
      <c r="F22" s="204" t="s">
        <v>1125</v>
      </c>
      <c r="G22" s="203"/>
    </row>
    <row r="23" spans="1:7" ht="24.75" customHeight="1" x14ac:dyDescent="0.2">
      <c r="A23" s="158" t="s">
        <v>62</v>
      </c>
      <c r="B23" s="453" t="s">
        <v>65</v>
      </c>
      <c r="C23" s="453"/>
      <c r="D23" s="453"/>
      <c r="E23" s="274"/>
      <c r="F23" s="262"/>
      <c r="G23" s="203"/>
    </row>
    <row r="24" spans="1:7" x14ac:dyDescent="0.2"/>
    <row r="25" spans="1:7" x14ac:dyDescent="0.2">
      <c r="A25" s="158" t="s">
        <v>63</v>
      </c>
      <c r="B25" s="509" t="s">
        <v>468</v>
      </c>
      <c r="C25" s="509"/>
      <c r="D25" s="509"/>
      <c r="E25" s="509"/>
      <c r="F25" s="280"/>
    </row>
    <row r="26" spans="1:7" ht="22.5" x14ac:dyDescent="0.2">
      <c r="A26" s="158" t="s">
        <v>63</v>
      </c>
      <c r="B26" s="281"/>
      <c r="C26" s="55" t="s">
        <v>469</v>
      </c>
      <c r="D26" s="55" t="s">
        <v>470</v>
      </c>
      <c r="E26" s="55" t="s">
        <v>471</v>
      </c>
      <c r="F26" s="55" t="s">
        <v>472</v>
      </c>
      <c r="G26" s="55" t="s">
        <v>473</v>
      </c>
    </row>
    <row r="27" spans="1:7" x14ac:dyDescent="0.2">
      <c r="A27" s="158" t="s">
        <v>63</v>
      </c>
      <c r="B27" s="260" t="s">
        <v>474</v>
      </c>
      <c r="C27" s="204" t="s">
        <v>1125</v>
      </c>
      <c r="D27" s="204"/>
      <c r="E27" s="204"/>
      <c r="F27" s="204"/>
      <c r="G27" s="204"/>
    </row>
    <row r="28" spans="1:7" x14ac:dyDescent="0.2">
      <c r="A28" s="158" t="s">
        <v>63</v>
      </c>
      <c r="B28" s="260" t="s">
        <v>475</v>
      </c>
      <c r="C28" s="204" t="s">
        <v>1125</v>
      </c>
      <c r="D28" s="204"/>
      <c r="E28" s="204"/>
      <c r="F28" s="204"/>
      <c r="G28" s="204"/>
    </row>
    <row r="29" spans="1:7" ht="25.5" x14ac:dyDescent="0.2">
      <c r="A29" s="158" t="s">
        <v>63</v>
      </c>
      <c r="B29" s="260" t="s">
        <v>476</v>
      </c>
      <c r="C29" s="204" t="s">
        <v>1125</v>
      </c>
      <c r="D29" s="204"/>
      <c r="E29" s="204"/>
      <c r="F29" s="204"/>
      <c r="G29" s="204"/>
    </row>
    <row r="30" spans="1:7" x14ac:dyDescent="0.2">
      <c r="A30" s="158" t="s">
        <v>63</v>
      </c>
      <c r="B30" s="260" t="s">
        <v>901</v>
      </c>
      <c r="C30" s="204"/>
      <c r="D30" s="204" t="s">
        <v>1125</v>
      </c>
      <c r="E30" s="204"/>
      <c r="F30" s="204"/>
      <c r="G30" s="204"/>
    </row>
    <row r="31" spans="1:7" x14ac:dyDescent="0.2">
      <c r="A31" s="158" t="s">
        <v>63</v>
      </c>
      <c r="B31" s="260" t="s">
        <v>899</v>
      </c>
      <c r="C31" s="204"/>
      <c r="D31" s="204"/>
      <c r="E31" s="204" t="s">
        <v>1125</v>
      </c>
      <c r="F31" s="204"/>
      <c r="G31" s="204"/>
    </row>
    <row r="32" spans="1:7" ht="40.5" customHeight="1" x14ac:dyDescent="0.2">
      <c r="A32" s="158" t="s">
        <v>63</v>
      </c>
      <c r="B32" s="260" t="s">
        <v>477</v>
      </c>
      <c r="C32" s="204" t="s">
        <v>1125</v>
      </c>
      <c r="D32" s="204"/>
      <c r="E32" s="204"/>
      <c r="F32" s="204"/>
      <c r="G32" s="204"/>
    </row>
    <row r="33" spans="1:7" x14ac:dyDescent="0.2"/>
    <row r="34" spans="1:7" ht="27" customHeight="1" x14ac:dyDescent="0.2">
      <c r="A34" s="158" t="s">
        <v>68</v>
      </c>
      <c r="B34" s="453" t="s">
        <v>66</v>
      </c>
      <c r="C34" s="453"/>
      <c r="D34" s="453"/>
      <c r="E34" s="282"/>
      <c r="F34" s="171"/>
      <c r="G34" s="203"/>
    </row>
    <row r="35" spans="1:7" x14ac:dyDescent="0.2"/>
    <row r="36" spans="1:7" ht="26.25" customHeight="1" x14ac:dyDescent="0.2">
      <c r="A36" s="158" t="s">
        <v>69</v>
      </c>
      <c r="B36" s="453" t="s">
        <v>67</v>
      </c>
      <c r="C36" s="453"/>
      <c r="D36" s="453"/>
      <c r="E36" s="282">
        <v>3</v>
      </c>
      <c r="F36" s="171"/>
      <c r="G36" s="203"/>
    </row>
    <row r="37" spans="1:7" x14ac:dyDescent="0.2"/>
    <row r="38" spans="1:7" x14ac:dyDescent="0.2">
      <c r="A38" s="158" t="s">
        <v>70</v>
      </c>
      <c r="B38" s="511" t="s">
        <v>1131</v>
      </c>
      <c r="C38" s="512"/>
      <c r="D38" s="512"/>
      <c r="E38" s="512"/>
      <c r="F38" s="512"/>
      <c r="G38" s="520"/>
    </row>
    <row r="39" spans="1:7" ht="26.25" customHeight="1" x14ac:dyDescent="0.2">
      <c r="A39" s="158"/>
      <c r="B39" s="508"/>
      <c r="C39" s="441"/>
      <c r="D39" s="441"/>
      <c r="E39" s="441"/>
      <c r="F39" s="441"/>
      <c r="G39" s="521"/>
    </row>
    <row r="40" spans="1:7" ht="41.25" customHeight="1" x14ac:dyDescent="0.2"/>
    <row r="41" spans="1:7" ht="37.5" customHeight="1" x14ac:dyDescent="0.2">
      <c r="A41" s="158" t="s">
        <v>72</v>
      </c>
      <c r="B41" s="441" t="s">
        <v>71</v>
      </c>
      <c r="C41" s="441"/>
      <c r="D41" s="441"/>
      <c r="E41" s="441"/>
      <c r="F41" s="441"/>
      <c r="G41" s="441"/>
    </row>
    <row r="42" spans="1:7" ht="22.5" x14ac:dyDescent="0.2">
      <c r="A42" s="158" t="s">
        <v>72</v>
      </c>
      <c r="B42" s="281"/>
      <c r="C42" s="100" t="s">
        <v>478</v>
      </c>
      <c r="D42" s="100" t="s">
        <v>479</v>
      </c>
      <c r="E42" s="100" t="s">
        <v>480</v>
      </c>
      <c r="F42" s="100" t="s">
        <v>481</v>
      </c>
      <c r="G42" s="100" t="s">
        <v>482</v>
      </c>
    </row>
    <row r="43" spans="1:7" x14ac:dyDescent="0.2">
      <c r="A43" s="158" t="s">
        <v>72</v>
      </c>
      <c r="B43" s="176" t="s">
        <v>262</v>
      </c>
      <c r="C43" s="407">
        <v>43891</v>
      </c>
      <c r="D43" s="407"/>
      <c r="E43" s="407">
        <v>44027</v>
      </c>
      <c r="F43" s="283"/>
      <c r="G43" s="189"/>
    </row>
    <row r="44" spans="1:7" x14ac:dyDescent="0.2">
      <c r="A44" s="158" t="s">
        <v>72</v>
      </c>
      <c r="B44" s="176" t="s">
        <v>64</v>
      </c>
      <c r="C44" s="407"/>
      <c r="D44" s="407"/>
      <c r="E44" s="407"/>
      <c r="F44" s="283"/>
      <c r="G44" s="189"/>
    </row>
    <row r="45" spans="1:7" x14ac:dyDescent="0.2">
      <c r="A45" s="158" t="s">
        <v>72</v>
      </c>
      <c r="B45" s="176" t="s">
        <v>263</v>
      </c>
      <c r="C45" s="407">
        <v>44105</v>
      </c>
      <c r="D45" s="407"/>
      <c r="E45" s="407">
        <v>43835</v>
      </c>
      <c r="F45" s="283"/>
      <c r="G45" s="189"/>
    </row>
    <row r="46" spans="1:7" x14ac:dyDescent="0.2">
      <c r="A46" s="158" t="s">
        <v>72</v>
      </c>
      <c r="B46" s="176" t="s">
        <v>264</v>
      </c>
      <c r="C46" s="407"/>
      <c r="D46" s="407"/>
      <c r="E46" s="407"/>
      <c r="F46" s="283"/>
      <c r="G46" s="189"/>
    </row>
    <row r="47" spans="1:7" ht="28.5" customHeight="1" x14ac:dyDescent="0.2"/>
    <row r="48" spans="1:7" ht="12.75" customHeight="1" x14ac:dyDescent="0.2">
      <c r="A48" s="158" t="s">
        <v>73</v>
      </c>
      <c r="B48" s="517"/>
      <c r="C48" s="502"/>
      <c r="D48" s="503"/>
      <c r="E48" s="204" t="s">
        <v>484</v>
      </c>
      <c r="F48" s="204" t="s">
        <v>485</v>
      </c>
      <c r="G48" s="276"/>
    </row>
    <row r="49" spans="1:7" ht="26.25" customHeight="1" x14ac:dyDescent="0.2">
      <c r="A49" s="158" t="s">
        <v>73</v>
      </c>
      <c r="B49" s="443" t="s">
        <v>54</v>
      </c>
      <c r="C49" s="444"/>
      <c r="D49" s="445"/>
      <c r="E49" s="204"/>
      <c r="F49" s="204" t="s">
        <v>1125</v>
      </c>
      <c r="G49" s="181"/>
    </row>
    <row r="50" spans="1:7" x14ac:dyDescent="0.2">
      <c r="B50" s="102"/>
      <c r="C50" s="102"/>
      <c r="D50" s="102"/>
      <c r="E50" s="262"/>
      <c r="F50" s="262"/>
    </row>
    <row r="51" spans="1:7" x14ac:dyDescent="0.2">
      <c r="A51" s="158" t="s">
        <v>74</v>
      </c>
      <c r="B51" s="511" t="s">
        <v>1132</v>
      </c>
      <c r="C51" s="512"/>
      <c r="D51" s="512"/>
      <c r="E51" s="512"/>
      <c r="F51" s="512"/>
      <c r="G51" s="520"/>
    </row>
    <row r="52" spans="1:7" ht="55.5" customHeight="1" x14ac:dyDescent="0.2">
      <c r="A52" s="158"/>
      <c r="B52" s="508"/>
      <c r="C52" s="441"/>
      <c r="D52" s="441"/>
      <c r="E52" s="441"/>
      <c r="F52" s="441"/>
      <c r="G52" s="521"/>
    </row>
    <row r="53" spans="1:7" x14ac:dyDescent="0.2"/>
    <row r="54" spans="1:7" ht="15.75" x14ac:dyDescent="0.2">
      <c r="B54" s="581" t="s">
        <v>75</v>
      </c>
      <c r="C54" s="562"/>
    </row>
    <row r="55" spans="1:7" ht="27.75" customHeight="1" x14ac:dyDescent="0.2">
      <c r="A55" s="158" t="s">
        <v>76</v>
      </c>
      <c r="B55" s="453" t="s">
        <v>77</v>
      </c>
      <c r="C55" s="453"/>
      <c r="D55" s="453"/>
      <c r="E55" s="184" t="s">
        <v>1133</v>
      </c>
      <c r="G55" s="203"/>
    </row>
    <row r="56" spans="1:7" x14ac:dyDescent="0.2"/>
    <row r="57" spans="1:7" x14ac:dyDescent="0.2">
      <c r="A57" s="158" t="s">
        <v>801</v>
      </c>
      <c r="B57" s="517"/>
      <c r="C57" s="502"/>
      <c r="D57" s="503"/>
      <c r="E57" s="204" t="s">
        <v>55</v>
      </c>
      <c r="F57" s="204" t="s">
        <v>78</v>
      </c>
    </row>
    <row r="58" spans="1:7" ht="26.25" customHeight="1" x14ac:dyDescent="0.2">
      <c r="A58" s="158" t="s">
        <v>801</v>
      </c>
      <c r="B58" s="443" t="s">
        <v>800</v>
      </c>
      <c r="C58" s="444"/>
      <c r="D58" s="445"/>
      <c r="E58" s="204">
        <v>66</v>
      </c>
      <c r="F58" s="204" t="s">
        <v>1134</v>
      </c>
    </row>
    <row r="59" spans="1:7" x14ac:dyDescent="0.2"/>
    <row r="60" spans="1:7" x14ac:dyDescent="0.2">
      <c r="A60" s="158" t="s">
        <v>803</v>
      </c>
      <c r="B60" s="517"/>
      <c r="C60" s="502"/>
      <c r="D60" s="503"/>
      <c r="E60" s="204" t="s">
        <v>55</v>
      </c>
      <c r="F60" s="204" t="s">
        <v>78</v>
      </c>
    </row>
    <row r="61" spans="1:7" ht="27" customHeight="1" x14ac:dyDescent="0.2">
      <c r="A61" s="158" t="s">
        <v>803</v>
      </c>
      <c r="B61" s="443" t="s">
        <v>802</v>
      </c>
      <c r="C61" s="444"/>
      <c r="D61" s="445"/>
      <c r="E61" s="204">
        <v>92</v>
      </c>
      <c r="F61" s="204" t="s">
        <v>1134</v>
      </c>
    </row>
    <row r="62" spans="1:7" x14ac:dyDescent="0.2">
      <c r="B62" s="206"/>
      <c r="C62" s="206"/>
      <c r="D62" s="206"/>
      <c r="E62" s="206"/>
      <c r="F62" s="206"/>
      <c r="G62" s="206"/>
    </row>
    <row r="63" spans="1:7" ht="27.75" customHeight="1" x14ac:dyDescent="0.2">
      <c r="A63" s="158" t="s">
        <v>804</v>
      </c>
      <c r="B63" s="453" t="s">
        <v>56</v>
      </c>
      <c r="C63" s="453"/>
      <c r="D63" s="453"/>
      <c r="E63" s="408" t="s">
        <v>1128</v>
      </c>
      <c r="F63" s="161"/>
      <c r="G63" s="203"/>
    </row>
    <row r="64" spans="1:7" x14ac:dyDescent="0.2">
      <c r="A64" s="158"/>
      <c r="B64" s="161"/>
      <c r="C64" s="161"/>
      <c r="D64" s="161"/>
      <c r="E64" s="409"/>
      <c r="F64" s="161"/>
      <c r="G64" s="203"/>
    </row>
    <row r="65" spans="1:7" ht="26.25" customHeight="1" x14ac:dyDescent="0.2">
      <c r="A65" s="158" t="s">
        <v>805</v>
      </c>
      <c r="B65" s="453" t="s">
        <v>806</v>
      </c>
      <c r="C65" s="453"/>
      <c r="D65" s="453"/>
      <c r="E65" s="408">
        <v>45</v>
      </c>
      <c r="F65" s="161"/>
      <c r="G65" s="203"/>
    </row>
    <row r="66" spans="1:7" x14ac:dyDescent="0.2">
      <c r="A66" s="158"/>
      <c r="B66" s="161"/>
      <c r="C66" s="161"/>
      <c r="D66" s="161"/>
      <c r="E66" s="161"/>
      <c r="F66" s="161"/>
      <c r="G66" s="203"/>
    </row>
    <row r="67" spans="1:7" x14ac:dyDescent="0.2">
      <c r="A67" s="158" t="s">
        <v>807</v>
      </c>
      <c r="B67" s="511" t="s">
        <v>1135</v>
      </c>
      <c r="C67" s="512"/>
      <c r="D67" s="512"/>
      <c r="E67" s="512"/>
      <c r="F67" s="512"/>
      <c r="G67" s="520"/>
    </row>
    <row r="68" spans="1:7" ht="41.25" customHeight="1" x14ac:dyDescent="0.2">
      <c r="A68" s="158"/>
      <c r="B68" s="508"/>
      <c r="C68" s="441"/>
      <c r="D68" s="441"/>
      <c r="E68" s="441"/>
      <c r="F68" s="441"/>
      <c r="G68" s="521"/>
    </row>
    <row r="69" spans="1:7" x14ac:dyDescent="0.2">
      <c r="A69" s="158"/>
      <c r="B69" s="102"/>
      <c r="C69" s="102"/>
      <c r="D69" s="102"/>
      <c r="E69" s="102"/>
      <c r="F69" s="102"/>
      <c r="G69" s="102"/>
    </row>
    <row r="70" spans="1:7" ht="15.75" x14ac:dyDescent="0.25">
      <c r="A70" s="158"/>
      <c r="B70" s="16" t="s">
        <v>989</v>
      </c>
      <c r="C70" s="102"/>
      <c r="D70" s="102"/>
      <c r="E70" s="102"/>
      <c r="F70" s="102"/>
      <c r="G70" s="102"/>
    </row>
    <row r="71" spans="1:7" x14ac:dyDescent="0.2">
      <c r="A71" s="158" t="s">
        <v>987</v>
      </c>
      <c r="B71" s="173" t="s">
        <v>988</v>
      </c>
      <c r="F71" s="102"/>
      <c r="G71" s="102"/>
    </row>
    <row r="72" spans="1:7" x14ac:dyDescent="0.2">
      <c r="A72" s="158"/>
      <c r="F72" s="102"/>
      <c r="G72" s="102"/>
    </row>
    <row r="73" spans="1:7" x14ac:dyDescent="0.2">
      <c r="A73" s="158"/>
      <c r="B73" s="517"/>
      <c r="C73" s="502"/>
      <c r="D73" s="503"/>
      <c r="E73" s="184" t="s">
        <v>484</v>
      </c>
      <c r="F73" s="284" t="s">
        <v>485</v>
      </c>
      <c r="G73" s="102"/>
    </row>
    <row r="74" spans="1:7" x14ac:dyDescent="0.2">
      <c r="A74" s="158"/>
      <c r="B74" s="541" t="s">
        <v>1001</v>
      </c>
      <c r="C74" s="502"/>
      <c r="D74" s="503"/>
      <c r="E74" s="184" t="s">
        <v>1125</v>
      </c>
      <c r="F74" s="284"/>
      <c r="G74" s="102"/>
    </row>
    <row r="75" spans="1:7" x14ac:dyDescent="0.2">
      <c r="A75" s="158"/>
      <c r="B75" s="541" t="s">
        <v>1002</v>
      </c>
      <c r="C75" s="502"/>
      <c r="D75" s="503"/>
      <c r="E75" s="184" t="s">
        <v>1125</v>
      </c>
      <c r="F75" s="284"/>
      <c r="G75" s="102"/>
    </row>
    <row r="76" spans="1:7" x14ac:dyDescent="0.2">
      <c r="A76" s="158"/>
      <c r="B76" s="541" t="s">
        <v>1003</v>
      </c>
      <c r="C76" s="502"/>
      <c r="D76" s="503"/>
      <c r="E76" s="184"/>
      <c r="F76" s="284" t="s">
        <v>1125</v>
      </c>
      <c r="G76" s="102"/>
    </row>
    <row r="77" spans="1:7" x14ac:dyDescent="0.2">
      <c r="A77" s="158"/>
      <c r="B77" s="202"/>
      <c r="C77" s="202"/>
      <c r="D77" s="202"/>
      <c r="E77" s="101"/>
      <c r="F77" s="102"/>
      <c r="G77" s="102"/>
    </row>
    <row r="78" spans="1:7" x14ac:dyDescent="0.2">
      <c r="A78" s="158" t="s">
        <v>1004</v>
      </c>
      <c r="B78" s="531"/>
      <c r="C78" s="497"/>
      <c r="D78" s="497"/>
      <c r="E78" s="184" t="s">
        <v>55</v>
      </c>
      <c r="F78" s="284" t="s">
        <v>78</v>
      </c>
      <c r="G78" s="102"/>
    </row>
    <row r="79" spans="1:7" ht="12.75" customHeight="1" x14ac:dyDescent="0.2">
      <c r="A79" s="173"/>
      <c r="B79" s="572" t="s">
        <v>1005</v>
      </c>
      <c r="C79" s="536"/>
      <c r="D79" s="536"/>
      <c r="E79" s="575">
        <v>60</v>
      </c>
      <c r="F79" s="578" t="s">
        <v>1134</v>
      </c>
      <c r="G79" s="102"/>
    </row>
    <row r="80" spans="1:7" ht="12.75" customHeight="1" x14ac:dyDescent="0.2">
      <c r="A80" s="158"/>
      <c r="B80" s="573"/>
      <c r="C80" s="573"/>
      <c r="D80" s="573"/>
      <c r="E80" s="576"/>
      <c r="F80" s="579"/>
      <c r="G80" s="102"/>
    </row>
    <row r="81" spans="1:7" ht="12.75" customHeight="1" x14ac:dyDescent="0.2">
      <c r="A81" s="158"/>
      <c r="B81" s="574"/>
      <c r="C81" s="574"/>
      <c r="D81" s="574"/>
      <c r="E81" s="577"/>
      <c r="F81" s="580"/>
      <c r="G81" s="102"/>
    </row>
    <row r="82" spans="1:7" ht="12.75" customHeight="1" x14ac:dyDescent="0.2">
      <c r="A82" s="158"/>
      <c r="B82" s="219"/>
      <c r="C82" s="219"/>
      <c r="D82" s="219"/>
      <c r="E82" s="203"/>
      <c r="F82" s="410"/>
      <c r="G82" s="102"/>
    </row>
    <row r="83" spans="1:7" ht="12.75" customHeight="1" x14ac:dyDescent="0.2">
      <c r="A83" s="158" t="s">
        <v>1006</v>
      </c>
      <c r="B83" s="531"/>
      <c r="C83" s="497"/>
      <c r="D83" s="497"/>
      <c r="E83" s="184" t="s">
        <v>55</v>
      </c>
      <c r="F83" s="223" t="s">
        <v>78</v>
      </c>
      <c r="G83" s="102"/>
    </row>
    <row r="84" spans="1:7" ht="12.75" customHeight="1" x14ac:dyDescent="0.2">
      <c r="A84" s="173"/>
      <c r="B84" s="568" t="s">
        <v>1007</v>
      </c>
      <c r="C84" s="569"/>
      <c r="D84" s="569"/>
      <c r="E84" s="570">
        <v>60</v>
      </c>
      <c r="F84" s="571" t="s">
        <v>1134</v>
      </c>
      <c r="G84" s="102"/>
    </row>
    <row r="85" spans="1:7" ht="12.75" customHeight="1" x14ac:dyDescent="0.2">
      <c r="A85" s="158"/>
      <c r="B85" s="569"/>
      <c r="C85" s="569"/>
      <c r="D85" s="569"/>
      <c r="E85" s="570"/>
      <c r="F85" s="571"/>
      <c r="G85" s="102"/>
    </row>
    <row r="86" spans="1:7" ht="12.75" customHeight="1" x14ac:dyDescent="0.2">
      <c r="A86" s="158"/>
      <c r="B86" s="569"/>
      <c r="C86" s="569"/>
      <c r="D86" s="569"/>
      <c r="E86" s="570"/>
      <c r="F86" s="571"/>
      <c r="G86" s="102"/>
    </row>
    <row r="87" spans="1:7" ht="12.75" customHeight="1" x14ac:dyDescent="0.2">
      <c r="A87" s="158"/>
      <c r="B87" s="569"/>
      <c r="C87" s="569"/>
      <c r="D87" s="569"/>
      <c r="E87" s="570"/>
      <c r="F87" s="571"/>
      <c r="G87" s="102"/>
    </row>
    <row r="88" spans="1:7" ht="12.75" customHeight="1" x14ac:dyDescent="0.2">
      <c r="A88" s="158"/>
      <c r="B88" s="148"/>
      <c r="C88" s="148"/>
      <c r="D88" s="148"/>
      <c r="E88" s="202"/>
      <c r="F88" s="102"/>
      <c r="G88" s="102"/>
    </row>
    <row r="89" spans="1:7" ht="12.75" customHeight="1" x14ac:dyDescent="0.2">
      <c r="A89" s="158"/>
      <c r="B89" s="531"/>
      <c r="C89" s="497"/>
      <c r="D89" s="497"/>
      <c r="E89" s="184" t="s">
        <v>484</v>
      </c>
      <c r="F89" s="284" t="s">
        <v>485</v>
      </c>
      <c r="G89" s="102"/>
    </row>
    <row r="90" spans="1:7" ht="12.75" customHeight="1" x14ac:dyDescent="0.2">
      <c r="A90" s="158" t="s">
        <v>1008</v>
      </c>
      <c r="B90" s="569" t="s">
        <v>1009</v>
      </c>
      <c r="C90" s="506"/>
      <c r="D90" s="506"/>
      <c r="E90" s="570" t="s">
        <v>1125</v>
      </c>
      <c r="F90" s="453"/>
      <c r="G90" s="102"/>
    </row>
    <row r="91" spans="1:7" ht="12.75" customHeight="1" x14ac:dyDescent="0.2">
      <c r="A91" s="158"/>
      <c r="B91" s="506"/>
      <c r="C91" s="506"/>
      <c r="D91" s="506"/>
      <c r="E91" s="570"/>
      <c r="F91" s="453"/>
      <c r="G91" s="102"/>
    </row>
    <row r="92" spans="1:7" ht="12.75" customHeight="1" x14ac:dyDescent="0.2">
      <c r="A92" s="158"/>
      <c r="B92" s="225"/>
      <c r="C92" s="225"/>
      <c r="D92" s="225"/>
      <c r="E92" s="202"/>
      <c r="F92" s="102"/>
      <c r="G92" s="102"/>
    </row>
    <row r="93" spans="1:7" ht="12.75" customHeight="1" x14ac:dyDescent="0.2">
      <c r="A93" s="158" t="s">
        <v>1008</v>
      </c>
      <c r="B93" s="583" t="s">
        <v>1136</v>
      </c>
      <c r="C93" s="526"/>
      <c r="D93" s="526"/>
      <c r="E93" s="526"/>
      <c r="F93" s="584"/>
      <c r="G93" s="102"/>
    </row>
    <row r="94" spans="1:7" ht="12.75" customHeight="1" x14ac:dyDescent="0.2">
      <c r="A94" s="158"/>
      <c r="B94" s="527"/>
      <c r="C94" s="528"/>
      <c r="D94" s="528"/>
      <c r="E94" s="528"/>
      <c r="F94" s="585"/>
      <c r="G94" s="102"/>
    </row>
    <row r="95" spans="1:7" ht="12.75" customHeight="1" x14ac:dyDescent="0.2">
      <c r="A95" s="158"/>
      <c r="B95" s="285"/>
      <c r="C95" s="285"/>
      <c r="D95" s="285"/>
      <c r="E95" s="285"/>
      <c r="F95" s="285"/>
      <c r="G95" s="102"/>
    </row>
    <row r="96" spans="1:7" ht="12.75" customHeight="1" x14ac:dyDescent="0.2">
      <c r="A96" s="158" t="s">
        <v>1010</v>
      </c>
      <c r="B96" s="586" t="s">
        <v>1011</v>
      </c>
      <c r="C96" s="587"/>
      <c r="D96" s="587"/>
      <c r="E96" s="587"/>
      <c r="F96" s="588"/>
      <c r="G96" s="102"/>
    </row>
    <row r="97" spans="1:7" ht="12.75" customHeight="1" x14ac:dyDescent="0.2">
      <c r="A97" s="158"/>
      <c r="B97" s="589"/>
      <c r="C97" s="451"/>
      <c r="D97" s="451"/>
      <c r="E97" s="451"/>
      <c r="F97" s="590"/>
      <c r="G97" s="102"/>
    </row>
    <row r="98" spans="1:7" ht="12.75" customHeight="1" x14ac:dyDescent="0.2">
      <c r="B98" s="591"/>
      <c r="C98" s="447"/>
      <c r="D98" s="447"/>
      <c r="E98" s="447"/>
      <c r="F98" s="448"/>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72" customWidth="1"/>
    <col min="2" max="2" width="66.28515625" style="173" customWidth="1"/>
    <col min="3" max="3" width="12.7109375" style="173" customWidth="1"/>
    <col min="4" max="4" width="9.140625" style="173" customWidth="1"/>
    <col min="5" max="16384" width="0" style="173" hidden="1"/>
  </cols>
  <sheetData>
    <row r="1" spans="1:3" ht="18" x14ac:dyDescent="0.2">
      <c r="A1" s="438" t="s">
        <v>781</v>
      </c>
      <c r="B1" s="438"/>
      <c r="C1" s="438"/>
    </row>
    <row r="2" spans="1:3" ht="28.5" customHeight="1" x14ac:dyDescent="0.2">
      <c r="A2" s="158" t="s">
        <v>646</v>
      </c>
      <c r="B2" s="592" t="s">
        <v>782</v>
      </c>
      <c r="C2" s="593"/>
    </row>
    <row r="3" spans="1:3" x14ac:dyDescent="0.2">
      <c r="A3" s="158" t="s">
        <v>646</v>
      </c>
      <c r="B3" s="176" t="s">
        <v>783</v>
      </c>
      <c r="C3" s="417"/>
    </row>
    <row r="4" spans="1:3" x14ac:dyDescent="0.2">
      <c r="A4" s="158" t="s">
        <v>646</v>
      </c>
      <c r="B4" s="178" t="s">
        <v>445</v>
      </c>
      <c r="C4" s="417"/>
    </row>
    <row r="5" spans="1:3" x14ac:dyDescent="0.2">
      <c r="A5" s="158" t="s">
        <v>646</v>
      </c>
      <c r="B5" s="176" t="s">
        <v>784</v>
      </c>
      <c r="C5" s="418" t="s">
        <v>1125</v>
      </c>
    </row>
    <row r="6" spans="1:3" x14ac:dyDescent="0.2">
      <c r="A6" s="158" t="s">
        <v>646</v>
      </c>
      <c r="B6" s="176" t="s">
        <v>785</v>
      </c>
      <c r="C6" s="417"/>
    </row>
    <row r="7" spans="1:3" x14ac:dyDescent="0.2">
      <c r="A7" s="158" t="s">
        <v>646</v>
      </c>
      <c r="B7" s="176" t="s">
        <v>786</v>
      </c>
      <c r="C7" s="418" t="s">
        <v>1125</v>
      </c>
    </row>
    <row r="8" spans="1:3" x14ac:dyDescent="0.2">
      <c r="A8" s="158" t="s">
        <v>646</v>
      </c>
      <c r="B8" s="176" t="s">
        <v>787</v>
      </c>
      <c r="C8" s="418" t="s">
        <v>1125</v>
      </c>
    </row>
    <row r="9" spans="1:3" x14ac:dyDescent="0.2">
      <c r="A9" s="158" t="s">
        <v>646</v>
      </c>
      <c r="B9" s="176" t="s">
        <v>788</v>
      </c>
      <c r="C9" s="417"/>
    </row>
    <row r="10" spans="1:3" x14ac:dyDescent="0.2">
      <c r="A10" s="158" t="s">
        <v>646</v>
      </c>
      <c r="B10" s="176" t="s">
        <v>34</v>
      </c>
      <c r="C10" s="417"/>
    </row>
    <row r="11" spans="1:3" x14ac:dyDescent="0.2">
      <c r="A11" s="158" t="s">
        <v>646</v>
      </c>
      <c r="B11" s="176" t="s">
        <v>35</v>
      </c>
      <c r="C11" s="417"/>
    </row>
    <row r="12" spans="1:3" x14ac:dyDescent="0.2">
      <c r="A12" s="158" t="s">
        <v>646</v>
      </c>
      <c r="B12" s="176" t="s">
        <v>36</v>
      </c>
      <c r="C12" s="418" t="s">
        <v>1125</v>
      </c>
    </row>
    <row r="13" spans="1:3" x14ac:dyDescent="0.2">
      <c r="A13" s="158" t="s">
        <v>646</v>
      </c>
      <c r="B13" s="176" t="s">
        <v>37</v>
      </c>
      <c r="C13" s="418" t="s">
        <v>1125</v>
      </c>
    </row>
    <row r="14" spans="1:3" x14ac:dyDescent="0.2">
      <c r="A14" s="158" t="s">
        <v>646</v>
      </c>
      <c r="B14" s="176" t="s">
        <v>38</v>
      </c>
      <c r="C14" s="418" t="s">
        <v>1125</v>
      </c>
    </row>
    <row r="15" spans="1:3" x14ac:dyDescent="0.2">
      <c r="A15" s="158" t="s">
        <v>646</v>
      </c>
      <c r="B15" s="176" t="s">
        <v>39</v>
      </c>
      <c r="C15" s="417"/>
    </row>
    <row r="16" spans="1:3" x14ac:dyDescent="0.2">
      <c r="A16" s="158" t="s">
        <v>646</v>
      </c>
      <c r="B16" s="176" t="s">
        <v>40</v>
      </c>
      <c r="C16" s="418" t="s">
        <v>1125</v>
      </c>
    </row>
    <row r="17" spans="1:3" x14ac:dyDescent="0.2">
      <c r="A17" s="158" t="s">
        <v>646</v>
      </c>
      <c r="B17" s="176" t="s">
        <v>41</v>
      </c>
      <c r="C17" s="418" t="s">
        <v>1125</v>
      </c>
    </row>
    <row r="18" spans="1:3" x14ac:dyDescent="0.2">
      <c r="A18" s="158" t="s">
        <v>646</v>
      </c>
      <c r="B18" s="176" t="s">
        <v>42</v>
      </c>
      <c r="C18" s="418"/>
    </row>
    <row r="19" spans="1:3" x14ac:dyDescent="0.2">
      <c r="A19" s="158" t="s">
        <v>646</v>
      </c>
      <c r="B19" s="176" t="s">
        <v>43</v>
      </c>
      <c r="C19" s="419"/>
    </row>
    <row r="20" spans="1:3" x14ac:dyDescent="0.2">
      <c r="A20" s="158" t="s">
        <v>646</v>
      </c>
      <c r="B20" s="179" t="s">
        <v>44</v>
      </c>
      <c r="C20" s="177"/>
    </row>
    <row r="21" spans="1:3" x14ac:dyDescent="0.2">
      <c r="B21" s="594"/>
      <c r="C21" s="497"/>
    </row>
    <row r="22" spans="1:3" x14ac:dyDescent="0.2">
      <c r="B22" s="206"/>
      <c r="C22" s="206"/>
    </row>
    <row r="23" spans="1:3" x14ac:dyDescent="0.2">
      <c r="A23" s="158" t="s">
        <v>647</v>
      </c>
      <c r="B23" s="3" t="s">
        <v>729</v>
      </c>
    </row>
    <row r="24" spans="1:3" x14ac:dyDescent="0.2"/>
    <row r="25" spans="1:3" ht="24.75" customHeight="1" x14ac:dyDescent="0.2">
      <c r="A25" s="165" t="s">
        <v>648</v>
      </c>
      <c r="B25" s="161" t="s">
        <v>45</v>
      </c>
      <c r="C25" s="161"/>
    </row>
    <row r="26" spans="1:3" x14ac:dyDescent="0.2">
      <c r="A26" s="165" t="s">
        <v>648</v>
      </c>
      <c r="B26" s="176" t="s">
        <v>46</v>
      </c>
      <c r="C26" s="418" t="s">
        <v>1125</v>
      </c>
    </row>
    <row r="27" spans="1:3" x14ac:dyDescent="0.2">
      <c r="A27" s="165" t="s">
        <v>648</v>
      </c>
      <c r="B27" s="176" t="s">
        <v>47</v>
      </c>
      <c r="C27" s="417"/>
    </row>
    <row r="28" spans="1:3" x14ac:dyDescent="0.2">
      <c r="A28" s="165" t="s">
        <v>648</v>
      </c>
      <c r="B28" s="176" t="s">
        <v>48</v>
      </c>
      <c r="C28" s="418" t="s">
        <v>1125</v>
      </c>
    </row>
    <row r="29" spans="1:3" x14ac:dyDescent="0.2">
      <c r="A29" s="165" t="s">
        <v>648</v>
      </c>
      <c r="B29" s="176" t="s">
        <v>49</v>
      </c>
      <c r="C29" s="418" t="s">
        <v>1125</v>
      </c>
    </row>
    <row r="30" spans="1:3" x14ac:dyDescent="0.2">
      <c r="A30" s="165" t="s">
        <v>648</v>
      </c>
      <c r="B30" s="176" t="s">
        <v>888</v>
      </c>
      <c r="C30" s="418" t="s">
        <v>1125</v>
      </c>
    </row>
    <row r="31" spans="1:3" x14ac:dyDescent="0.2">
      <c r="A31" s="165" t="s">
        <v>648</v>
      </c>
      <c r="B31" s="176" t="s">
        <v>50</v>
      </c>
      <c r="C31" s="418" t="s">
        <v>1125</v>
      </c>
    </row>
    <row r="32" spans="1:3" x14ac:dyDescent="0.2">
      <c r="A32" s="165" t="s">
        <v>648</v>
      </c>
      <c r="B32" s="176" t="s">
        <v>884</v>
      </c>
      <c r="C32" s="418" t="s">
        <v>1125</v>
      </c>
    </row>
    <row r="33" spans="1:3" x14ac:dyDescent="0.2">
      <c r="A33" s="165" t="s">
        <v>648</v>
      </c>
      <c r="B33" s="176" t="s">
        <v>51</v>
      </c>
      <c r="C33" s="418" t="s">
        <v>1125</v>
      </c>
    </row>
    <row r="34" spans="1:3" x14ac:dyDescent="0.2">
      <c r="A34" s="165" t="s">
        <v>648</v>
      </c>
      <c r="B34" s="176" t="s">
        <v>52</v>
      </c>
      <c r="C34" s="418" t="s">
        <v>1125</v>
      </c>
    </row>
    <row r="35" spans="1:3" x14ac:dyDescent="0.2">
      <c r="A35" s="165" t="s">
        <v>648</v>
      </c>
      <c r="B35" s="176" t="s">
        <v>53</v>
      </c>
      <c r="C35" s="418" t="s">
        <v>1125</v>
      </c>
    </row>
    <row r="36" spans="1:3" x14ac:dyDescent="0.2">
      <c r="A36" s="165" t="s">
        <v>648</v>
      </c>
      <c r="B36" s="179" t="s">
        <v>222</v>
      </c>
      <c r="C36" s="177"/>
    </row>
    <row r="37" spans="1:3" x14ac:dyDescent="0.2">
      <c r="B37" s="595"/>
      <c r="C37" s="569"/>
    </row>
    <row r="38" spans="1:3" x14ac:dyDescent="0.2"/>
    <row r="39" spans="1:3" ht="15.75" x14ac:dyDescent="0.2">
      <c r="B39" s="116"/>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72" customWidth="1"/>
    <col min="2" max="2" width="27" style="173" customWidth="1"/>
    <col min="3" max="3" width="4.7109375" style="173" customWidth="1"/>
    <col min="4" max="4" width="10.7109375" style="173" customWidth="1"/>
    <col min="5" max="6" width="16.7109375" style="173" customWidth="1"/>
    <col min="7" max="7" width="9.140625" style="173" customWidth="1"/>
    <col min="8" max="8" width="0.7109375" style="173" customWidth="1"/>
    <col min="9" max="16384" width="0" style="173" hidden="1"/>
  </cols>
  <sheetData>
    <row r="1" spans="1:6" ht="18" x14ac:dyDescent="0.2">
      <c r="A1" s="438" t="s">
        <v>808</v>
      </c>
      <c r="B1" s="438"/>
      <c r="C1" s="438"/>
      <c r="D1" s="438"/>
      <c r="E1" s="439"/>
      <c r="F1" s="439"/>
    </row>
    <row r="2" spans="1:6" ht="8.25" customHeight="1" x14ac:dyDescent="0.2"/>
    <row r="3" spans="1:6" ht="28.5" customHeight="1" x14ac:dyDescent="0.2">
      <c r="A3" s="133" t="s">
        <v>325</v>
      </c>
      <c r="B3" s="608" t="s">
        <v>1046</v>
      </c>
      <c r="C3" s="608"/>
      <c r="D3" s="608"/>
      <c r="E3" s="609"/>
      <c r="F3" s="609"/>
    </row>
    <row r="4" spans="1:6" ht="37.5" customHeight="1" x14ac:dyDescent="0.2">
      <c r="A4" s="158" t="s">
        <v>325</v>
      </c>
      <c r="B4" s="532"/>
      <c r="C4" s="497"/>
      <c r="D4" s="497"/>
      <c r="E4" s="286" t="s">
        <v>589</v>
      </c>
      <c r="F4" s="56" t="s">
        <v>237</v>
      </c>
    </row>
    <row r="5" spans="1:6" ht="39.75" customHeight="1" x14ac:dyDescent="0.2">
      <c r="A5" s="158" t="s">
        <v>325</v>
      </c>
      <c r="B5" s="522" t="s">
        <v>446</v>
      </c>
      <c r="C5" s="549"/>
      <c r="D5" s="549"/>
      <c r="E5" s="420">
        <v>0.08</v>
      </c>
      <c r="F5" s="421">
        <v>0.08</v>
      </c>
    </row>
    <row r="6" spans="1:6" x14ac:dyDescent="0.2">
      <c r="A6" s="158" t="s">
        <v>325</v>
      </c>
      <c r="B6" s="453" t="s">
        <v>809</v>
      </c>
      <c r="C6" s="497"/>
      <c r="D6" s="497"/>
      <c r="E6" s="390">
        <v>0</v>
      </c>
      <c r="F6" s="421">
        <v>0.26</v>
      </c>
    </row>
    <row r="7" spans="1:6" x14ac:dyDescent="0.2">
      <c r="A7" s="158" t="s">
        <v>325</v>
      </c>
      <c r="B7" s="453" t="s">
        <v>810</v>
      </c>
      <c r="C7" s="497"/>
      <c r="D7" s="497"/>
      <c r="E7" s="390">
        <v>0</v>
      </c>
      <c r="F7" s="421">
        <v>0.32</v>
      </c>
    </row>
    <row r="8" spans="1:6" ht="24.75" customHeight="1" x14ac:dyDescent="0.2">
      <c r="A8" s="158" t="s">
        <v>325</v>
      </c>
      <c r="B8" s="453" t="s">
        <v>811</v>
      </c>
      <c r="C8" s="497"/>
      <c r="D8" s="497"/>
      <c r="E8" s="390">
        <v>0.97</v>
      </c>
      <c r="F8" s="421">
        <v>0.79</v>
      </c>
    </row>
    <row r="9" spans="1:6" x14ac:dyDescent="0.2">
      <c r="A9" s="158" t="s">
        <v>325</v>
      </c>
      <c r="B9" s="453" t="s">
        <v>812</v>
      </c>
      <c r="C9" s="497"/>
      <c r="D9" s="497"/>
      <c r="E9" s="390">
        <v>0.03</v>
      </c>
      <c r="F9" s="421">
        <v>0.21</v>
      </c>
    </row>
    <row r="10" spans="1:6" x14ac:dyDescent="0.2">
      <c r="A10" s="158" t="s">
        <v>325</v>
      </c>
      <c r="B10" s="453" t="s">
        <v>813</v>
      </c>
      <c r="C10" s="497"/>
      <c r="D10" s="497"/>
      <c r="E10" s="390">
        <v>0</v>
      </c>
      <c r="F10" s="421">
        <v>0.01</v>
      </c>
    </row>
    <row r="11" spans="1:6" x14ac:dyDescent="0.2">
      <c r="A11" s="158" t="s">
        <v>325</v>
      </c>
      <c r="B11" s="453" t="s">
        <v>814</v>
      </c>
      <c r="C11" s="497"/>
      <c r="D11" s="497"/>
      <c r="E11" s="422">
        <v>18</v>
      </c>
      <c r="F11" s="422">
        <v>20</v>
      </c>
    </row>
    <row r="12" spans="1:6" x14ac:dyDescent="0.2">
      <c r="A12" s="158" t="s">
        <v>325</v>
      </c>
      <c r="B12" s="453" t="s">
        <v>815</v>
      </c>
      <c r="C12" s="497"/>
      <c r="D12" s="497"/>
      <c r="E12" s="422">
        <v>18</v>
      </c>
      <c r="F12" s="422">
        <v>20</v>
      </c>
    </row>
    <row r="13" spans="1:6" ht="9.75" customHeight="1" x14ac:dyDescent="0.2"/>
    <row r="14" spans="1:6" x14ac:dyDescent="0.2">
      <c r="A14" s="158" t="s">
        <v>324</v>
      </c>
      <c r="B14" s="596" t="s">
        <v>590</v>
      </c>
      <c r="C14" s="440"/>
      <c r="D14" s="440"/>
      <c r="E14" s="563"/>
      <c r="F14" s="563"/>
    </row>
    <row r="15" spans="1:6" x14ac:dyDescent="0.2">
      <c r="A15" s="158" t="s">
        <v>324</v>
      </c>
      <c r="B15" s="122" t="s">
        <v>585</v>
      </c>
      <c r="C15" s="423" t="s">
        <v>1125</v>
      </c>
      <c r="D15" s="171"/>
      <c r="E15" s="219"/>
      <c r="F15" s="219"/>
    </row>
    <row r="16" spans="1:6" x14ac:dyDescent="0.2">
      <c r="A16" s="158" t="s">
        <v>324</v>
      </c>
      <c r="B16" s="260" t="s">
        <v>816</v>
      </c>
      <c r="C16" s="423" t="s">
        <v>1125</v>
      </c>
    </row>
    <row r="17" spans="1:3" x14ac:dyDescent="0.2">
      <c r="A17" s="158" t="s">
        <v>324</v>
      </c>
      <c r="B17" s="260" t="s">
        <v>817</v>
      </c>
      <c r="C17" s="423" t="s">
        <v>1125</v>
      </c>
    </row>
    <row r="18" spans="1:3" x14ac:dyDescent="0.2">
      <c r="A18" s="158" t="s">
        <v>324</v>
      </c>
      <c r="B18" s="260" t="s">
        <v>297</v>
      </c>
      <c r="C18" s="423" t="s">
        <v>1125</v>
      </c>
    </row>
    <row r="19" spans="1:3" x14ac:dyDescent="0.2">
      <c r="A19" s="158" t="s">
        <v>324</v>
      </c>
      <c r="B19" s="260" t="s">
        <v>298</v>
      </c>
      <c r="C19" s="423" t="s">
        <v>1125</v>
      </c>
    </row>
    <row r="20" spans="1:3" ht="25.5" x14ac:dyDescent="0.2">
      <c r="A20" s="158" t="s">
        <v>324</v>
      </c>
      <c r="B20" s="114" t="s">
        <v>586</v>
      </c>
      <c r="C20" s="423" t="s">
        <v>1125</v>
      </c>
    </row>
    <row r="21" spans="1:3" x14ac:dyDescent="0.2">
      <c r="A21" s="158" t="s">
        <v>324</v>
      </c>
      <c r="B21" s="260" t="s">
        <v>299</v>
      </c>
      <c r="C21" s="423" t="s">
        <v>1125</v>
      </c>
    </row>
    <row r="22" spans="1:3" x14ac:dyDescent="0.2">
      <c r="A22" s="158" t="s">
        <v>324</v>
      </c>
      <c r="B22" s="260" t="s">
        <v>300</v>
      </c>
      <c r="C22" s="423" t="s">
        <v>1125</v>
      </c>
    </row>
    <row r="23" spans="1:3" x14ac:dyDescent="0.2">
      <c r="A23" s="158" t="s">
        <v>324</v>
      </c>
      <c r="B23" s="260" t="s">
        <v>301</v>
      </c>
      <c r="C23" s="423" t="s">
        <v>1125</v>
      </c>
    </row>
    <row r="24" spans="1:3" x14ac:dyDescent="0.2">
      <c r="A24" s="158" t="s">
        <v>324</v>
      </c>
      <c r="B24" s="288" t="s">
        <v>587</v>
      </c>
      <c r="C24" s="423" t="s">
        <v>1125</v>
      </c>
    </row>
    <row r="25" spans="1:3" x14ac:dyDescent="0.2">
      <c r="A25" s="158" t="s">
        <v>324</v>
      </c>
      <c r="B25" s="260" t="s">
        <v>302</v>
      </c>
      <c r="C25" s="423" t="s">
        <v>1125</v>
      </c>
    </row>
    <row r="26" spans="1:3" x14ac:dyDescent="0.2">
      <c r="A26" s="158" t="s">
        <v>324</v>
      </c>
      <c r="B26" s="260" t="s">
        <v>303</v>
      </c>
      <c r="C26" s="423" t="s">
        <v>1125</v>
      </c>
    </row>
    <row r="27" spans="1:3" x14ac:dyDescent="0.2">
      <c r="A27" s="158" t="s">
        <v>324</v>
      </c>
      <c r="B27" s="260" t="s">
        <v>304</v>
      </c>
      <c r="C27" s="423" t="s">
        <v>1125</v>
      </c>
    </row>
    <row r="28" spans="1:3" x14ac:dyDescent="0.2">
      <c r="A28" s="158" t="s">
        <v>324</v>
      </c>
      <c r="B28" s="260" t="s">
        <v>305</v>
      </c>
      <c r="C28" s="423" t="s">
        <v>1125</v>
      </c>
    </row>
    <row r="29" spans="1:3" x14ac:dyDescent="0.2">
      <c r="A29" s="158" t="s">
        <v>324</v>
      </c>
      <c r="B29" s="260" t="s">
        <v>306</v>
      </c>
      <c r="C29" s="423" t="s">
        <v>1125</v>
      </c>
    </row>
    <row r="30" spans="1:3" x14ac:dyDescent="0.2">
      <c r="A30" s="158" t="s">
        <v>324</v>
      </c>
      <c r="B30" s="260" t="s">
        <v>307</v>
      </c>
      <c r="C30" s="423" t="s">
        <v>1125</v>
      </c>
    </row>
    <row r="31" spans="1:3" x14ac:dyDescent="0.2">
      <c r="A31" s="158" t="s">
        <v>324</v>
      </c>
      <c r="B31" s="260" t="s">
        <v>308</v>
      </c>
      <c r="C31" s="423" t="s">
        <v>1125</v>
      </c>
    </row>
    <row r="32" spans="1:3" x14ac:dyDescent="0.2">
      <c r="A32" s="158" t="s">
        <v>324</v>
      </c>
      <c r="B32" s="260" t="s">
        <v>309</v>
      </c>
      <c r="C32" s="423"/>
    </row>
    <row r="33" spans="1:8" x14ac:dyDescent="0.2">
      <c r="A33" s="158" t="s">
        <v>324</v>
      </c>
      <c r="B33" s="260" t="s">
        <v>310</v>
      </c>
      <c r="C33" s="423" t="s">
        <v>1125</v>
      </c>
    </row>
    <row r="34" spans="1:8" x14ac:dyDescent="0.2">
      <c r="A34" s="158" t="s">
        <v>324</v>
      </c>
      <c r="B34" s="260" t="s">
        <v>311</v>
      </c>
      <c r="C34" s="423" t="s">
        <v>1125</v>
      </c>
    </row>
    <row r="35" spans="1:8" x14ac:dyDescent="0.2">
      <c r="A35" s="158" t="s">
        <v>324</v>
      </c>
      <c r="B35" s="260" t="s">
        <v>312</v>
      </c>
      <c r="C35" s="424"/>
    </row>
    <row r="36" spans="1:8" ht="9" customHeight="1" x14ac:dyDescent="0.2"/>
    <row r="37" spans="1:8" x14ac:dyDescent="0.2">
      <c r="A37" s="158" t="s">
        <v>323</v>
      </c>
      <c r="B37" s="603" t="s">
        <v>730</v>
      </c>
      <c r="C37" s="441"/>
      <c r="D37" s="441"/>
      <c r="E37" s="604"/>
      <c r="F37" s="605"/>
    </row>
    <row r="38" spans="1:8" s="290" customFormat="1" ht="25.5" x14ac:dyDescent="0.2">
      <c r="A38" s="158" t="s">
        <v>323</v>
      </c>
      <c r="B38" s="57"/>
      <c r="C38" s="602" t="s">
        <v>594</v>
      </c>
      <c r="D38" s="602"/>
      <c r="E38" s="58" t="s">
        <v>596</v>
      </c>
      <c r="F38" s="606" t="s">
        <v>595</v>
      </c>
      <c r="G38" s="607"/>
      <c r="H38" s="289"/>
    </row>
    <row r="39" spans="1:8" x14ac:dyDescent="0.2">
      <c r="A39" s="158" t="s">
        <v>323</v>
      </c>
      <c r="B39" s="34" t="s">
        <v>591</v>
      </c>
      <c r="C39" s="598" t="s">
        <v>1125</v>
      </c>
      <c r="D39" s="599"/>
      <c r="E39" s="189"/>
      <c r="F39" s="443"/>
      <c r="G39" s="445"/>
      <c r="H39" s="102"/>
    </row>
    <row r="40" spans="1:8" x14ac:dyDescent="0.2">
      <c r="A40" s="158" t="s">
        <v>323</v>
      </c>
      <c r="B40" s="34" t="s">
        <v>592</v>
      </c>
      <c r="C40" s="600"/>
      <c r="D40" s="601"/>
      <c r="E40" s="189"/>
      <c r="F40" s="443"/>
      <c r="G40" s="445"/>
      <c r="H40" s="102"/>
    </row>
    <row r="41" spans="1:8" x14ac:dyDescent="0.2">
      <c r="A41" s="158" t="s">
        <v>323</v>
      </c>
      <c r="B41" s="34" t="s">
        <v>593</v>
      </c>
      <c r="C41" s="600"/>
      <c r="D41" s="601"/>
      <c r="E41" s="189"/>
      <c r="F41" s="443"/>
      <c r="G41" s="445"/>
      <c r="H41" s="102"/>
    </row>
    <row r="42" spans="1:8" ht="9" customHeight="1" x14ac:dyDescent="0.2"/>
    <row r="43" spans="1:8" ht="26.25" customHeight="1" x14ac:dyDescent="0.2">
      <c r="A43" s="158" t="s">
        <v>322</v>
      </c>
      <c r="B43" s="596" t="s">
        <v>542</v>
      </c>
      <c r="C43" s="440"/>
      <c r="D43" s="440"/>
      <c r="E43" s="440"/>
      <c r="F43" s="440"/>
    </row>
    <row r="44" spans="1:8" x14ac:dyDescent="0.2">
      <c r="A44" s="158" t="s">
        <v>322</v>
      </c>
      <c r="B44" s="260" t="s">
        <v>313</v>
      </c>
      <c r="C44" s="423" t="s">
        <v>1125</v>
      </c>
    </row>
    <row r="45" spans="1:8" x14ac:dyDescent="0.2">
      <c r="A45" s="158" t="s">
        <v>322</v>
      </c>
      <c r="B45" s="260" t="s">
        <v>314</v>
      </c>
      <c r="C45" s="385"/>
    </row>
    <row r="46" spans="1:8" x14ac:dyDescent="0.2">
      <c r="A46" s="158" t="s">
        <v>322</v>
      </c>
      <c r="B46" s="260" t="s">
        <v>315</v>
      </c>
      <c r="C46" s="385"/>
    </row>
    <row r="47" spans="1:8" ht="25.5" x14ac:dyDescent="0.2">
      <c r="A47" s="158" t="s">
        <v>322</v>
      </c>
      <c r="B47" s="260" t="s">
        <v>316</v>
      </c>
      <c r="C47" s="385"/>
    </row>
    <row r="48" spans="1:8" x14ac:dyDescent="0.2">
      <c r="A48" s="158" t="s">
        <v>322</v>
      </c>
      <c r="B48" s="260" t="s">
        <v>317</v>
      </c>
      <c r="C48" s="423" t="s">
        <v>1125</v>
      </c>
    </row>
    <row r="49" spans="1:4" ht="27.75" customHeight="1" x14ac:dyDescent="0.2">
      <c r="A49" s="158" t="s">
        <v>322</v>
      </c>
      <c r="B49" s="260" t="s">
        <v>318</v>
      </c>
      <c r="C49" s="385"/>
    </row>
    <row r="50" spans="1:4" ht="24.75" customHeight="1" x14ac:dyDescent="0.2">
      <c r="A50" s="158" t="s">
        <v>322</v>
      </c>
      <c r="B50" s="260" t="s">
        <v>319</v>
      </c>
      <c r="C50" s="385"/>
    </row>
    <row r="51" spans="1:4" x14ac:dyDescent="0.2">
      <c r="A51" s="158" t="s">
        <v>322</v>
      </c>
      <c r="B51" s="260" t="s">
        <v>320</v>
      </c>
      <c r="C51" s="423" t="s">
        <v>1125</v>
      </c>
    </row>
    <row r="52" spans="1:4" x14ac:dyDescent="0.2">
      <c r="A52" s="158" t="s">
        <v>322</v>
      </c>
      <c r="B52" s="260" t="s">
        <v>321</v>
      </c>
      <c r="C52" s="385"/>
    </row>
    <row r="53" spans="1:4" x14ac:dyDescent="0.2">
      <c r="A53" s="158" t="s">
        <v>322</v>
      </c>
      <c r="B53" s="288" t="s">
        <v>144</v>
      </c>
      <c r="C53" s="423" t="s">
        <v>1125</v>
      </c>
    </row>
    <row r="54" spans="1:4" x14ac:dyDescent="0.2">
      <c r="A54" s="158" t="s">
        <v>322</v>
      </c>
      <c r="B54" s="291" t="s">
        <v>145</v>
      </c>
      <c r="C54" s="385"/>
    </row>
    <row r="55" spans="1:4" ht="15.75" customHeight="1" x14ac:dyDescent="0.2">
      <c r="A55" s="158" t="s">
        <v>322</v>
      </c>
      <c r="B55" s="292" t="s">
        <v>1137</v>
      </c>
      <c r="C55" s="423" t="s">
        <v>1125</v>
      </c>
      <c r="D55" s="203"/>
    </row>
    <row r="56" spans="1:4" ht="13.5" customHeight="1" x14ac:dyDescent="0.2">
      <c r="A56" s="158"/>
      <c r="B56" s="293" t="s">
        <v>1138</v>
      </c>
      <c r="C56" s="294"/>
      <c r="D56" s="203"/>
    </row>
    <row r="57" spans="1:4" ht="3.75" customHeight="1" x14ac:dyDescent="0.2">
      <c r="A57" s="158"/>
      <c r="B57" s="597"/>
      <c r="C57" s="597"/>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72" customWidth="1"/>
    <col min="2" max="2" width="29.28515625" style="173" customWidth="1"/>
    <col min="3" max="5" width="18.7109375" style="173" customWidth="1"/>
    <col min="6" max="6" width="0.7109375" style="173" customWidth="1"/>
    <col min="7" max="16383" width="0" style="173" hidden="1"/>
    <col min="16384" max="16384" width="2.28515625" style="173" customWidth="1"/>
  </cols>
  <sheetData>
    <row r="1" spans="1:5" ht="18" x14ac:dyDescent="0.2">
      <c r="A1" s="438" t="s">
        <v>543</v>
      </c>
      <c r="B1" s="438"/>
      <c r="C1" s="438"/>
      <c r="D1" s="438"/>
      <c r="E1" s="438"/>
    </row>
    <row r="2" spans="1:5" ht="18" x14ac:dyDescent="0.2">
      <c r="A2" s="170"/>
      <c r="B2" s="170"/>
      <c r="C2" s="170"/>
      <c r="D2" s="170"/>
      <c r="E2" s="170"/>
    </row>
    <row r="3" spans="1:5" s="296" customFormat="1" x14ac:dyDescent="0.2">
      <c r="A3" s="105" t="s">
        <v>713</v>
      </c>
      <c r="B3" s="295" t="s">
        <v>136</v>
      </c>
      <c r="C3" s="295"/>
      <c r="D3" s="295"/>
      <c r="E3" s="295"/>
    </row>
    <row r="4" spans="1:5" x14ac:dyDescent="0.2"/>
    <row r="5" spans="1:5" ht="27.75" customHeight="1" x14ac:dyDescent="0.2">
      <c r="B5" s="596" t="s">
        <v>1047</v>
      </c>
      <c r="C5" s="596"/>
      <c r="D5" s="596"/>
      <c r="E5" s="596"/>
    </row>
    <row r="6" spans="1:5" x14ac:dyDescent="0.2">
      <c r="B6" s="171"/>
      <c r="C6" s="171"/>
      <c r="D6" s="171"/>
      <c r="E6" s="171"/>
    </row>
    <row r="7" spans="1:5" ht="38.25" customHeight="1" x14ac:dyDescent="0.2">
      <c r="A7" s="204"/>
      <c r="B7" s="614" t="s">
        <v>1048</v>
      </c>
      <c r="C7" s="440"/>
      <c r="D7" s="440"/>
      <c r="E7" s="440"/>
    </row>
    <row r="8" spans="1:5" x14ac:dyDescent="0.2">
      <c r="B8" s="389"/>
      <c r="C8" s="171"/>
      <c r="D8" s="102"/>
      <c r="E8" s="297"/>
    </row>
    <row r="9" spans="1:5" x14ac:dyDescent="0.2">
      <c r="A9" s="158"/>
      <c r="B9" s="158"/>
      <c r="C9" s="158"/>
      <c r="D9" s="158"/>
      <c r="E9" s="158"/>
    </row>
    <row r="10" spans="1:5" ht="125.45" customHeight="1" x14ac:dyDescent="0.2">
      <c r="A10" s="105" t="s">
        <v>557</v>
      </c>
      <c r="B10" s="613" t="s">
        <v>1049</v>
      </c>
      <c r="C10" s="440"/>
      <c r="D10" s="440"/>
      <c r="E10" s="440"/>
    </row>
    <row r="11" spans="1:5" x14ac:dyDescent="0.2">
      <c r="A11" s="158"/>
      <c r="C11" s="265"/>
      <c r="D11" s="158"/>
      <c r="E11" s="158"/>
    </row>
    <row r="12" spans="1:5" x14ac:dyDescent="0.2">
      <c r="A12" s="158" t="s">
        <v>557</v>
      </c>
      <c r="B12" s="281"/>
      <c r="C12" s="184" t="s">
        <v>544</v>
      </c>
      <c r="D12" s="184" t="s">
        <v>237</v>
      </c>
    </row>
    <row r="13" spans="1:5" ht="25.5" x14ac:dyDescent="0.2">
      <c r="A13" s="158" t="s">
        <v>557</v>
      </c>
      <c r="B13" s="153" t="s">
        <v>454</v>
      </c>
      <c r="C13" s="298"/>
      <c r="D13" s="298"/>
    </row>
    <row r="14" spans="1:5" ht="38.25" x14ac:dyDescent="0.2">
      <c r="A14" s="158" t="s">
        <v>557</v>
      </c>
      <c r="B14" s="153" t="s">
        <v>455</v>
      </c>
      <c r="C14" s="298">
        <v>9100</v>
      </c>
      <c r="D14" s="298">
        <v>9100</v>
      </c>
    </row>
    <row r="15" spans="1:5" ht="25.5" x14ac:dyDescent="0.2">
      <c r="A15" s="158" t="s">
        <v>557</v>
      </c>
      <c r="B15" s="153" t="s">
        <v>456</v>
      </c>
      <c r="C15" s="298">
        <v>9100</v>
      </c>
      <c r="D15" s="298">
        <v>9100</v>
      </c>
    </row>
    <row r="16" spans="1:5" ht="25.5" x14ac:dyDescent="0.2">
      <c r="A16" s="158" t="s">
        <v>557</v>
      </c>
      <c r="B16" s="153" t="s">
        <v>457</v>
      </c>
      <c r="C16" s="298">
        <v>21566</v>
      </c>
      <c r="D16" s="298">
        <v>21566</v>
      </c>
    </row>
    <row r="17" spans="1:5" ht="25.5" x14ac:dyDescent="0.2">
      <c r="A17" s="158" t="s">
        <v>557</v>
      </c>
      <c r="B17" s="260" t="s">
        <v>458</v>
      </c>
      <c r="C17" s="298">
        <v>21566</v>
      </c>
      <c r="D17" s="298">
        <v>21566</v>
      </c>
    </row>
    <row r="18" spans="1:5" x14ac:dyDescent="0.2">
      <c r="A18" s="158"/>
      <c r="B18" s="299"/>
      <c r="C18" s="300"/>
      <c r="D18" s="301"/>
    </row>
    <row r="19" spans="1:5" x14ac:dyDescent="0.2">
      <c r="A19" s="158" t="s">
        <v>557</v>
      </c>
      <c r="B19" s="260" t="s">
        <v>266</v>
      </c>
      <c r="C19" s="298">
        <v>5824</v>
      </c>
      <c r="D19" s="298">
        <v>5824</v>
      </c>
    </row>
    <row r="20" spans="1:5" x14ac:dyDescent="0.2">
      <c r="A20" s="158"/>
      <c r="B20" s="299"/>
      <c r="C20" s="300"/>
      <c r="D20" s="301"/>
    </row>
    <row r="21" spans="1:5" ht="25.5" x14ac:dyDescent="0.2">
      <c r="A21" s="158" t="s">
        <v>557</v>
      </c>
      <c r="B21" s="260" t="s">
        <v>267</v>
      </c>
      <c r="C21" s="298">
        <v>11760</v>
      </c>
      <c r="D21" s="298">
        <v>11760</v>
      </c>
    </row>
    <row r="22" spans="1:5" ht="25.5" x14ac:dyDescent="0.2">
      <c r="A22" s="158" t="s">
        <v>557</v>
      </c>
      <c r="B22" s="260" t="s">
        <v>268</v>
      </c>
      <c r="C22" s="298">
        <v>7238</v>
      </c>
      <c r="D22" s="298">
        <v>7238</v>
      </c>
    </row>
    <row r="23" spans="1:5" ht="25.5" x14ac:dyDescent="0.2">
      <c r="A23" s="158" t="s">
        <v>557</v>
      </c>
      <c r="B23" s="260" t="s">
        <v>269</v>
      </c>
      <c r="C23" s="298">
        <v>4522</v>
      </c>
      <c r="D23" s="298">
        <v>4522</v>
      </c>
    </row>
    <row r="24" spans="1:5" x14ac:dyDescent="0.2"/>
    <row r="25" spans="1:5" ht="38.25" customHeight="1" x14ac:dyDescent="0.2">
      <c r="A25" s="158" t="s">
        <v>557</v>
      </c>
      <c r="B25" s="443" t="s">
        <v>270</v>
      </c>
      <c r="C25" s="445"/>
      <c r="D25" s="302"/>
    </row>
    <row r="26" spans="1:5" x14ac:dyDescent="0.2">
      <c r="A26" s="158"/>
      <c r="B26" s="102"/>
      <c r="C26" s="102"/>
      <c r="D26" s="303"/>
    </row>
    <row r="27" spans="1:5" x14ac:dyDescent="0.2">
      <c r="A27" s="158" t="s">
        <v>557</v>
      </c>
      <c r="B27" s="511" t="s">
        <v>1145</v>
      </c>
      <c r="C27" s="512"/>
      <c r="D27" s="512"/>
      <c r="E27" s="520"/>
    </row>
    <row r="28" spans="1:5" x14ac:dyDescent="0.2">
      <c r="A28" s="158"/>
      <c r="B28" s="508"/>
      <c r="C28" s="441"/>
      <c r="D28" s="441"/>
      <c r="E28" s="521"/>
    </row>
    <row r="29" spans="1:5" x14ac:dyDescent="0.2"/>
    <row r="30" spans="1:5" x14ac:dyDescent="0.2">
      <c r="A30" s="158" t="s">
        <v>271</v>
      </c>
      <c r="B30" s="517"/>
      <c r="C30" s="503"/>
      <c r="D30" s="204" t="s">
        <v>546</v>
      </c>
      <c r="E30" s="204" t="s">
        <v>547</v>
      </c>
    </row>
    <row r="31" spans="1:5" ht="25.5" customHeight="1" x14ac:dyDescent="0.2">
      <c r="A31" s="158" t="s">
        <v>271</v>
      </c>
      <c r="B31" s="610" t="s">
        <v>545</v>
      </c>
      <c r="C31" s="611"/>
      <c r="D31" s="287">
        <v>12</v>
      </c>
      <c r="E31" s="287">
        <v>17</v>
      </c>
    </row>
    <row r="32" spans="1:5" x14ac:dyDescent="0.2"/>
    <row r="33" spans="1:5" x14ac:dyDescent="0.2">
      <c r="A33" s="158" t="s">
        <v>272</v>
      </c>
      <c r="B33" s="517"/>
      <c r="C33" s="503"/>
      <c r="D33" s="204" t="s">
        <v>484</v>
      </c>
      <c r="E33" s="204" t="s">
        <v>485</v>
      </c>
    </row>
    <row r="34" spans="1:5" ht="27.75" customHeight="1" x14ac:dyDescent="0.2">
      <c r="A34" s="158" t="s">
        <v>272</v>
      </c>
      <c r="B34" s="610" t="s">
        <v>275</v>
      </c>
      <c r="C34" s="611"/>
      <c r="D34" s="189"/>
      <c r="E34" s="189" t="s">
        <v>1125</v>
      </c>
    </row>
    <row r="35" spans="1:5" x14ac:dyDescent="0.2"/>
    <row r="36" spans="1:5" x14ac:dyDescent="0.2">
      <c r="A36" s="158" t="s">
        <v>273</v>
      </c>
      <c r="D36" s="204" t="s">
        <v>484</v>
      </c>
      <c r="E36" s="204" t="s">
        <v>485</v>
      </c>
    </row>
    <row r="37" spans="1:5" ht="28.5" customHeight="1" x14ac:dyDescent="0.2">
      <c r="A37" s="158" t="s">
        <v>273</v>
      </c>
      <c r="B37" s="501" t="s">
        <v>137</v>
      </c>
      <c r="C37" s="612"/>
      <c r="D37" s="189"/>
      <c r="E37" s="189" t="s">
        <v>1125</v>
      </c>
    </row>
    <row r="38" spans="1:5" ht="28.5" customHeight="1" x14ac:dyDescent="0.2">
      <c r="A38" s="158" t="s">
        <v>273</v>
      </c>
      <c r="B38" s="501"/>
      <c r="C38" s="612"/>
      <c r="D38" s="189" t="s">
        <v>139</v>
      </c>
      <c r="E38" s="304"/>
    </row>
    <row r="39" spans="1:5" ht="28.5" customHeight="1" x14ac:dyDescent="0.2">
      <c r="A39" s="158" t="s">
        <v>273</v>
      </c>
      <c r="B39" s="501" t="s">
        <v>138</v>
      </c>
      <c r="C39" s="612"/>
      <c r="D39" s="305"/>
      <c r="E39" s="304"/>
    </row>
    <row r="40" spans="1:5" x14ac:dyDescent="0.2">
      <c r="B40" s="451"/>
      <c r="C40" s="451"/>
      <c r="D40" s="451"/>
      <c r="E40" s="451"/>
    </row>
    <row r="41" spans="1:5" ht="19.5" customHeight="1" x14ac:dyDescent="0.2">
      <c r="A41" s="158" t="s">
        <v>274</v>
      </c>
      <c r="B41" s="441" t="s">
        <v>548</v>
      </c>
      <c r="C41" s="441"/>
      <c r="D41" s="441"/>
      <c r="E41" s="441"/>
    </row>
    <row r="42" spans="1:5" ht="25.5" x14ac:dyDescent="0.2">
      <c r="A42" s="158" t="s">
        <v>274</v>
      </c>
      <c r="B42" s="281"/>
      <c r="C42" s="199" t="s">
        <v>549</v>
      </c>
      <c r="D42" s="199" t="s">
        <v>550</v>
      </c>
      <c r="E42" s="199" t="s">
        <v>551</v>
      </c>
    </row>
    <row r="43" spans="1:5" x14ac:dyDescent="0.2">
      <c r="A43" s="158" t="s">
        <v>274</v>
      </c>
      <c r="B43" s="176" t="s">
        <v>552</v>
      </c>
      <c r="C43" s="429">
        <v>1304</v>
      </c>
      <c r="D43" s="429">
        <v>1304</v>
      </c>
      <c r="E43" s="429">
        <v>1304</v>
      </c>
    </row>
    <row r="44" spans="1:5" x14ac:dyDescent="0.2">
      <c r="A44" s="158" t="s">
        <v>274</v>
      </c>
      <c r="B44" s="176" t="s">
        <v>553</v>
      </c>
      <c r="C44" s="430"/>
      <c r="D44" s="430"/>
      <c r="E44" s="429">
        <v>7924</v>
      </c>
    </row>
    <row r="45" spans="1:5" x14ac:dyDescent="0.2">
      <c r="A45" s="158" t="s">
        <v>274</v>
      </c>
      <c r="B45" s="176" t="s">
        <v>554</v>
      </c>
      <c r="C45" s="430"/>
      <c r="D45" s="429">
        <v>4500</v>
      </c>
      <c r="E45" s="429">
        <v>4500</v>
      </c>
    </row>
    <row r="46" spans="1:5" ht="51" x14ac:dyDescent="0.2">
      <c r="A46" s="158" t="s">
        <v>274</v>
      </c>
      <c r="B46" s="196" t="s">
        <v>588</v>
      </c>
      <c r="C46" s="430"/>
      <c r="D46" s="430"/>
      <c r="E46" s="429"/>
    </row>
    <row r="47" spans="1:5" x14ac:dyDescent="0.2">
      <c r="A47" s="158" t="s">
        <v>274</v>
      </c>
      <c r="B47" s="176" t="s">
        <v>555</v>
      </c>
      <c r="C47" s="429">
        <v>1218</v>
      </c>
      <c r="D47" s="429">
        <v>2122</v>
      </c>
      <c r="E47" s="429">
        <v>2122</v>
      </c>
    </row>
    <row r="48" spans="1:5" x14ac:dyDescent="0.2">
      <c r="A48" s="158" t="s">
        <v>274</v>
      </c>
      <c r="B48" s="176" t="s">
        <v>556</v>
      </c>
      <c r="C48" s="429">
        <v>2532</v>
      </c>
      <c r="D48" s="429">
        <v>2172</v>
      </c>
      <c r="E48" s="429">
        <v>2172</v>
      </c>
    </row>
    <row r="49" spans="1:3" x14ac:dyDescent="0.2"/>
    <row r="50" spans="1:3" x14ac:dyDescent="0.2"/>
    <row r="51" spans="1:3" x14ac:dyDescent="0.2">
      <c r="A51" s="158" t="s">
        <v>389</v>
      </c>
      <c r="B51" s="608" t="s">
        <v>653</v>
      </c>
      <c r="C51" s="608"/>
    </row>
    <row r="52" spans="1:3" ht="25.5" x14ac:dyDescent="0.2">
      <c r="A52" s="158" t="s">
        <v>389</v>
      </c>
      <c r="B52" s="153" t="s">
        <v>819</v>
      </c>
      <c r="C52" s="306"/>
    </row>
    <row r="53" spans="1:3" ht="25.5" x14ac:dyDescent="0.2">
      <c r="A53" s="158" t="s">
        <v>389</v>
      </c>
      <c r="B53" s="153" t="s">
        <v>822</v>
      </c>
      <c r="C53" s="431">
        <v>378</v>
      </c>
    </row>
    <row r="54" spans="1:3" ht="25.5" x14ac:dyDescent="0.2">
      <c r="A54" s="158" t="s">
        <v>389</v>
      </c>
      <c r="B54" s="153" t="s">
        <v>456</v>
      </c>
      <c r="C54" s="431">
        <v>378</v>
      </c>
    </row>
    <row r="55" spans="1:3" ht="25.5" x14ac:dyDescent="0.2">
      <c r="A55" s="158" t="s">
        <v>389</v>
      </c>
      <c r="B55" s="153" t="s">
        <v>821</v>
      </c>
      <c r="C55" s="431">
        <v>897</v>
      </c>
    </row>
    <row r="56" spans="1:3" ht="25.5" x14ac:dyDescent="0.2">
      <c r="A56" s="158" t="s">
        <v>389</v>
      </c>
      <c r="B56" s="153" t="s">
        <v>820</v>
      </c>
      <c r="C56" s="431">
        <v>897</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70"/>
  <sheetViews>
    <sheetView showGridLines="0" showRowColHeaders="0" showRuler="0" view="pageLayout" zoomScaleNormal="100" workbookViewId="0">
      <selection sqref="A1:F1"/>
    </sheetView>
  </sheetViews>
  <sheetFormatPr defaultColWidth="0" defaultRowHeight="12.75" zeroHeight="1" x14ac:dyDescent="0.2"/>
  <cols>
    <col min="1" max="1" width="4.7109375" style="172" customWidth="1"/>
    <col min="2" max="2" width="2.5703125" style="173" customWidth="1"/>
    <col min="3" max="3" width="41" style="173" customWidth="1"/>
    <col min="4" max="6" width="14.28515625" style="173" customWidth="1"/>
    <col min="7" max="7" width="9.140625" style="173" customWidth="1"/>
    <col min="8" max="16384" width="0" style="173" hidden="1"/>
  </cols>
  <sheetData>
    <row r="1" spans="1:6" ht="18" x14ac:dyDescent="0.2">
      <c r="A1" s="438" t="s">
        <v>390</v>
      </c>
      <c r="B1" s="438"/>
      <c r="C1" s="438"/>
      <c r="D1" s="438"/>
      <c r="E1" s="438"/>
      <c r="F1" s="438"/>
    </row>
    <row r="2" spans="1:6" x14ac:dyDescent="0.2"/>
    <row r="3" spans="1:6" ht="15.75" x14ac:dyDescent="0.2">
      <c r="B3" s="581" t="s">
        <v>391</v>
      </c>
      <c r="C3" s="562"/>
      <c r="D3" s="562"/>
    </row>
    <row r="4" spans="1:6" ht="116.25" customHeight="1" x14ac:dyDescent="0.2">
      <c r="A4" s="133"/>
      <c r="B4" s="500" t="s">
        <v>1050</v>
      </c>
      <c r="C4" s="440"/>
      <c r="D4" s="440"/>
      <c r="E4" s="440"/>
      <c r="F4" s="440"/>
    </row>
    <row r="5" spans="1:6" x14ac:dyDescent="0.2">
      <c r="A5" s="133"/>
      <c r="B5" s="162"/>
      <c r="C5" s="171"/>
      <c r="D5" s="171"/>
      <c r="E5" s="171"/>
      <c r="F5" s="171"/>
    </row>
    <row r="6" spans="1:6" ht="25.5" x14ac:dyDescent="0.2">
      <c r="A6" s="133" t="s">
        <v>338</v>
      </c>
      <c r="B6" s="628"/>
      <c r="C6" s="629"/>
      <c r="D6" s="629"/>
      <c r="E6" s="199" t="s">
        <v>1051</v>
      </c>
      <c r="F6" s="58" t="s">
        <v>1052</v>
      </c>
    </row>
    <row r="7" spans="1:6" ht="27" customHeight="1" x14ac:dyDescent="0.2">
      <c r="A7" s="158" t="s">
        <v>338</v>
      </c>
      <c r="B7" s="495" t="s">
        <v>199</v>
      </c>
      <c r="C7" s="453"/>
      <c r="D7" s="453"/>
      <c r="E7" s="307" t="s">
        <v>1125</v>
      </c>
      <c r="F7" s="307"/>
    </row>
    <row r="8" spans="1:6" x14ac:dyDescent="0.2">
      <c r="A8" s="158"/>
      <c r="B8" s="95"/>
      <c r="C8" s="102"/>
      <c r="D8" s="102"/>
      <c r="E8" s="308"/>
      <c r="F8" s="308"/>
    </row>
    <row r="9" spans="1:6" x14ac:dyDescent="0.2">
      <c r="A9" s="158" t="s">
        <v>340</v>
      </c>
      <c r="B9" s="440" t="s">
        <v>182</v>
      </c>
      <c r="C9" s="440"/>
      <c r="D9" s="440"/>
      <c r="E9" s="440"/>
      <c r="F9" s="440"/>
    </row>
    <row r="10" spans="1:6" x14ac:dyDescent="0.2">
      <c r="A10" s="158" t="s">
        <v>340</v>
      </c>
      <c r="B10" s="627" t="s">
        <v>183</v>
      </c>
      <c r="C10" s="627"/>
      <c r="D10" s="189" t="s">
        <v>1125</v>
      </c>
    </row>
    <row r="11" spans="1:6" x14ac:dyDescent="0.2">
      <c r="A11" s="158" t="s">
        <v>340</v>
      </c>
      <c r="B11" s="518" t="s">
        <v>184</v>
      </c>
      <c r="C11" s="518"/>
      <c r="D11" s="189"/>
    </row>
    <row r="12" spans="1:6" x14ac:dyDescent="0.2">
      <c r="A12" s="158" t="s">
        <v>340</v>
      </c>
      <c r="B12" s="518" t="s">
        <v>185</v>
      </c>
      <c r="C12" s="518"/>
      <c r="D12" s="189"/>
    </row>
    <row r="13" spans="1:6" x14ac:dyDescent="0.2"/>
    <row r="14" spans="1:6" ht="59.25" x14ac:dyDescent="0.2">
      <c r="A14" s="158" t="s">
        <v>338</v>
      </c>
      <c r="B14" s="621"/>
      <c r="C14" s="622"/>
      <c r="D14" s="623"/>
      <c r="E14" s="157" t="s">
        <v>396</v>
      </c>
      <c r="F14" s="157" t="s">
        <v>397</v>
      </c>
    </row>
    <row r="15" spans="1:6" ht="15" x14ac:dyDescent="0.25">
      <c r="A15" s="158" t="s">
        <v>338</v>
      </c>
      <c r="B15" s="624" t="s">
        <v>392</v>
      </c>
      <c r="C15" s="625"/>
      <c r="D15" s="625"/>
      <c r="E15" s="625"/>
      <c r="F15" s="626"/>
    </row>
    <row r="16" spans="1:6" x14ac:dyDescent="0.2">
      <c r="A16" s="158" t="s">
        <v>338</v>
      </c>
      <c r="B16" s="443" t="s">
        <v>393</v>
      </c>
      <c r="C16" s="444"/>
      <c r="D16" s="445"/>
      <c r="E16" s="309">
        <v>2910757</v>
      </c>
      <c r="F16" s="309">
        <v>520200</v>
      </c>
    </row>
    <row r="17" spans="1:6" ht="26.25" customHeight="1" x14ac:dyDescent="0.2">
      <c r="A17" s="158" t="s">
        <v>338</v>
      </c>
      <c r="B17" s="443" t="s">
        <v>459</v>
      </c>
      <c r="C17" s="444"/>
      <c r="D17" s="445"/>
      <c r="E17" s="309">
        <v>5539747</v>
      </c>
      <c r="F17" s="309">
        <v>201450</v>
      </c>
    </row>
    <row r="18" spans="1:6" ht="40.5" customHeight="1" x14ac:dyDescent="0.2">
      <c r="A18" s="158" t="s">
        <v>338</v>
      </c>
      <c r="B18" s="501" t="s">
        <v>767</v>
      </c>
      <c r="C18" s="630"/>
      <c r="D18" s="612"/>
      <c r="E18" s="309">
        <v>2658019</v>
      </c>
      <c r="F18" s="309">
        <v>4788459</v>
      </c>
    </row>
    <row r="19" spans="1:6" ht="27.75" customHeight="1" x14ac:dyDescent="0.2">
      <c r="A19" s="158" t="s">
        <v>338</v>
      </c>
      <c r="B19" s="443" t="s">
        <v>200</v>
      </c>
      <c r="C19" s="444"/>
      <c r="D19" s="445"/>
      <c r="E19" s="309">
        <v>250</v>
      </c>
      <c r="F19" s="309">
        <v>1087474</v>
      </c>
    </row>
    <row r="20" spans="1:6" x14ac:dyDescent="0.2">
      <c r="A20" s="158" t="s">
        <v>338</v>
      </c>
      <c r="B20" s="631" t="s">
        <v>503</v>
      </c>
      <c r="C20" s="632"/>
      <c r="D20" s="633"/>
      <c r="E20" s="61">
        <f>SUM(E16:E19)</f>
        <v>11108773</v>
      </c>
      <c r="F20" s="61">
        <f>SUM(F16:F19)</f>
        <v>6597583</v>
      </c>
    </row>
    <row r="21" spans="1:6" ht="15" x14ac:dyDescent="0.25">
      <c r="A21" s="158" t="s">
        <v>338</v>
      </c>
      <c r="B21" s="624" t="s">
        <v>504</v>
      </c>
      <c r="C21" s="625"/>
      <c r="D21" s="625"/>
      <c r="E21" s="625"/>
      <c r="F21" s="626"/>
    </row>
    <row r="22" spans="1:6" x14ac:dyDescent="0.2">
      <c r="A22" s="158" t="s">
        <v>338</v>
      </c>
      <c r="B22" s="443" t="s">
        <v>505</v>
      </c>
      <c r="C22" s="444"/>
      <c r="D22" s="445"/>
      <c r="E22" s="310">
        <v>6620755</v>
      </c>
      <c r="F22" s="310">
        <v>16825587</v>
      </c>
    </row>
    <row r="23" spans="1:6" x14ac:dyDescent="0.2">
      <c r="A23" s="158" t="s">
        <v>338</v>
      </c>
      <c r="B23" s="443" t="s">
        <v>823</v>
      </c>
      <c r="C23" s="444"/>
      <c r="D23" s="445"/>
      <c r="E23" s="310">
        <v>198700</v>
      </c>
      <c r="F23" s="281"/>
    </row>
    <row r="24" spans="1:6" ht="25.5" customHeight="1" x14ac:dyDescent="0.2">
      <c r="A24" s="158" t="s">
        <v>338</v>
      </c>
      <c r="B24" s="443" t="s">
        <v>460</v>
      </c>
      <c r="C24" s="444"/>
      <c r="D24" s="445"/>
      <c r="E24" s="310">
        <v>0</v>
      </c>
      <c r="F24" s="311">
        <v>3140250</v>
      </c>
    </row>
    <row r="25" spans="1:6" x14ac:dyDescent="0.2">
      <c r="A25" s="158" t="s">
        <v>338</v>
      </c>
      <c r="B25" s="631" t="s">
        <v>506</v>
      </c>
      <c r="C25" s="632"/>
      <c r="D25" s="633"/>
      <c r="E25" s="61">
        <f>SUM(E22:E24)</f>
        <v>6819455</v>
      </c>
      <c r="F25" s="61">
        <f>SUM(F22,F24)</f>
        <v>19965837</v>
      </c>
    </row>
    <row r="26" spans="1:6" ht="15" x14ac:dyDescent="0.25">
      <c r="A26" s="158" t="s">
        <v>338</v>
      </c>
      <c r="B26" s="624" t="s">
        <v>331</v>
      </c>
      <c r="C26" s="625"/>
      <c r="D26" s="625"/>
      <c r="E26" s="625"/>
      <c r="F26" s="626"/>
    </row>
    <row r="27" spans="1:6" x14ac:dyDescent="0.2">
      <c r="A27" s="158" t="s">
        <v>338</v>
      </c>
      <c r="B27" s="443" t="s">
        <v>507</v>
      </c>
      <c r="C27" s="444"/>
      <c r="D27" s="445"/>
      <c r="E27" s="310">
        <v>0</v>
      </c>
      <c r="F27" s="310">
        <v>8942459</v>
      </c>
    </row>
    <row r="28" spans="1:6" ht="38.25" customHeight="1" x14ac:dyDescent="0.2">
      <c r="A28" s="158" t="s">
        <v>338</v>
      </c>
      <c r="B28" s="443" t="s">
        <v>964</v>
      </c>
      <c r="C28" s="444"/>
      <c r="D28" s="445"/>
      <c r="E28" s="310">
        <v>0</v>
      </c>
      <c r="F28" s="310">
        <v>393916</v>
      </c>
    </row>
    <row r="29" spans="1:6" x14ac:dyDescent="0.2">
      <c r="A29" s="158" t="s">
        <v>338</v>
      </c>
      <c r="B29" s="443" t="s">
        <v>508</v>
      </c>
      <c r="C29" s="444"/>
      <c r="D29" s="445"/>
      <c r="E29" s="310">
        <v>0</v>
      </c>
      <c r="F29" s="310">
        <v>0</v>
      </c>
    </row>
    <row r="30" spans="1:6" x14ac:dyDescent="0.2"/>
    <row r="31" spans="1:6" ht="87" customHeight="1" x14ac:dyDescent="0.2">
      <c r="A31" s="158" t="s">
        <v>339</v>
      </c>
      <c r="B31" s="596" t="s">
        <v>146</v>
      </c>
      <c r="C31" s="440"/>
      <c r="D31" s="440"/>
      <c r="E31" s="440"/>
      <c r="F31" s="440"/>
    </row>
    <row r="32" spans="1:6" ht="36" x14ac:dyDescent="0.2">
      <c r="A32" s="158" t="s">
        <v>339</v>
      </c>
      <c r="B32" s="70"/>
      <c r="C32" s="71"/>
      <c r="D32" s="20" t="s">
        <v>509</v>
      </c>
      <c r="E32" s="20" t="s">
        <v>510</v>
      </c>
      <c r="F32" s="20" t="s">
        <v>511</v>
      </c>
    </row>
    <row r="33" spans="1:6" ht="36" x14ac:dyDescent="0.2">
      <c r="A33" s="133" t="s">
        <v>339</v>
      </c>
      <c r="B33" s="62" t="s">
        <v>512</v>
      </c>
      <c r="C33" s="63" t="s">
        <v>1053</v>
      </c>
      <c r="D33" s="64" t="s">
        <v>1139</v>
      </c>
      <c r="E33" s="64" t="s">
        <v>1140</v>
      </c>
      <c r="F33" s="64" t="s">
        <v>1141</v>
      </c>
    </row>
    <row r="34" spans="1:6" ht="24.75" customHeight="1" x14ac:dyDescent="0.2">
      <c r="A34" s="158" t="s">
        <v>339</v>
      </c>
      <c r="B34" s="62" t="s">
        <v>515</v>
      </c>
      <c r="C34" s="63" t="s">
        <v>461</v>
      </c>
      <c r="D34" s="64">
        <v>1037</v>
      </c>
      <c r="E34" s="64">
        <v>3128</v>
      </c>
      <c r="F34" s="64">
        <v>38</v>
      </c>
    </row>
    <row r="35" spans="1:6" ht="24" x14ac:dyDescent="0.2">
      <c r="A35" s="158" t="s">
        <v>339</v>
      </c>
      <c r="B35" s="62" t="s">
        <v>516</v>
      </c>
      <c r="C35" s="63" t="s">
        <v>517</v>
      </c>
      <c r="D35" s="64">
        <v>577</v>
      </c>
      <c r="E35" s="64">
        <v>2043</v>
      </c>
      <c r="F35" s="64">
        <v>28</v>
      </c>
    </row>
    <row r="36" spans="1:6" ht="24" x14ac:dyDescent="0.2">
      <c r="A36" s="158" t="s">
        <v>339</v>
      </c>
      <c r="B36" s="62" t="s">
        <v>518</v>
      </c>
      <c r="C36" s="63" t="s">
        <v>462</v>
      </c>
      <c r="D36" s="64">
        <v>533</v>
      </c>
      <c r="E36" s="64">
        <v>1910</v>
      </c>
      <c r="F36" s="64">
        <v>24</v>
      </c>
    </row>
    <row r="37" spans="1:6" ht="24" x14ac:dyDescent="0.2">
      <c r="A37" s="158" t="s">
        <v>339</v>
      </c>
      <c r="B37" s="62" t="s">
        <v>519</v>
      </c>
      <c r="C37" s="63" t="s">
        <v>242</v>
      </c>
      <c r="D37" s="64">
        <v>417</v>
      </c>
      <c r="E37" s="64">
        <v>1400</v>
      </c>
      <c r="F37" s="64">
        <v>22</v>
      </c>
    </row>
    <row r="38" spans="1:6" ht="24" x14ac:dyDescent="0.2">
      <c r="A38" s="158" t="s">
        <v>339</v>
      </c>
      <c r="B38" s="62" t="s">
        <v>520</v>
      </c>
      <c r="C38" s="63" t="s">
        <v>243</v>
      </c>
      <c r="D38" s="64">
        <v>401</v>
      </c>
      <c r="E38" s="64">
        <v>1649</v>
      </c>
      <c r="F38" s="64">
        <v>22</v>
      </c>
    </row>
    <row r="39" spans="1:6" ht="24" x14ac:dyDescent="0.2">
      <c r="A39" s="158" t="s">
        <v>339</v>
      </c>
      <c r="B39" s="62" t="s">
        <v>521</v>
      </c>
      <c r="C39" s="63" t="s">
        <v>244</v>
      </c>
      <c r="D39" s="64">
        <v>235</v>
      </c>
      <c r="E39" s="64">
        <v>693</v>
      </c>
      <c r="F39" s="64">
        <v>1</v>
      </c>
    </row>
    <row r="40" spans="1:6" ht="36" x14ac:dyDescent="0.2">
      <c r="A40" s="158" t="s">
        <v>339</v>
      </c>
      <c r="B40" s="62" t="s">
        <v>522</v>
      </c>
      <c r="C40" s="63" t="s">
        <v>534</v>
      </c>
      <c r="D40" s="64">
        <v>120</v>
      </c>
      <c r="E40" s="64">
        <v>447</v>
      </c>
      <c r="F40" s="64">
        <v>0</v>
      </c>
    </row>
    <row r="41" spans="1:6" ht="72" x14ac:dyDescent="0.2">
      <c r="A41" s="158" t="s">
        <v>339</v>
      </c>
      <c r="B41" s="62" t="s">
        <v>523</v>
      </c>
      <c r="C41" s="63" t="s">
        <v>245</v>
      </c>
      <c r="D41" s="425">
        <v>0.67</v>
      </c>
      <c r="E41" s="425">
        <v>0.69</v>
      </c>
      <c r="F41" s="425">
        <v>0.54</v>
      </c>
    </row>
    <row r="42" spans="1:6" ht="48" x14ac:dyDescent="0.2">
      <c r="A42" s="158" t="s">
        <v>339</v>
      </c>
      <c r="B42" s="62" t="s">
        <v>524</v>
      </c>
      <c r="C42" s="63" t="s">
        <v>876</v>
      </c>
      <c r="D42" s="65">
        <v>10257</v>
      </c>
      <c r="E42" s="65">
        <v>10790</v>
      </c>
      <c r="F42" s="65">
        <v>8692</v>
      </c>
    </row>
    <row r="43" spans="1:6" ht="24" x14ac:dyDescent="0.2">
      <c r="A43" s="158" t="s">
        <v>339</v>
      </c>
      <c r="B43" s="66" t="s">
        <v>525</v>
      </c>
      <c r="C43" s="67" t="s">
        <v>246</v>
      </c>
      <c r="D43" s="65">
        <v>7361</v>
      </c>
      <c r="E43" s="65">
        <v>7839</v>
      </c>
      <c r="F43" s="65">
        <v>5903</v>
      </c>
    </row>
    <row r="44" spans="1:6" ht="36.75" customHeight="1" x14ac:dyDescent="0.2">
      <c r="A44" s="158" t="s">
        <v>339</v>
      </c>
      <c r="B44" s="62" t="s">
        <v>526</v>
      </c>
      <c r="C44" s="63" t="s">
        <v>877</v>
      </c>
      <c r="D44" s="65">
        <v>3501</v>
      </c>
      <c r="E44" s="65">
        <v>5575</v>
      </c>
      <c r="F44" s="65">
        <v>3505</v>
      </c>
    </row>
    <row r="45" spans="1:6" ht="48" x14ac:dyDescent="0.2">
      <c r="A45" s="158" t="s">
        <v>339</v>
      </c>
      <c r="B45" s="62" t="s">
        <v>527</v>
      </c>
      <c r="C45" s="63" t="s">
        <v>247</v>
      </c>
      <c r="D45" s="65">
        <v>3399</v>
      </c>
      <c r="E45" s="65">
        <v>5410</v>
      </c>
      <c r="F45" s="65">
        <v>3324</v>
      </c>
    </row>
    <row r="46" spans="1:6" x14ac:dyDescent="0.2"/>
    <row r="47" spans="1:6" ht="75" customHeight="1" x14ac:dyDescent="0.2">
      <c r="A47" s="158" t="s">
        <v>533</v>
      </c>
      <c r="B47" s="635" t="s">
        <v>768</v>
      </c>
      <c r="C47" s="608"/>
      <c r="D47" s="608"/>
      <c r="E47" s="608"/>
      <c r="F47" s="608"/>
    </row>
    <row r="48" spans="1:6" ht="36" x14ac:dyDescent="0.2">
      <c r="A48" s="158" t="s">
        <v>533</v>
      </c>
      <c r="B48" s="70"/>
      <c r="C48" s="71"/>
      <c r="D48" s="20" t="s">
        <v>509</v>
      </c>
      <c r="E48" s="20" t="s">
        <v>528</v>
      </c>
      <c r="F48" s="20" t="s">
        <v>529</v>
      </c>
    </row>
    <row r="49" spans="1:7" ht="49.5" customHeight="1" x14ac:dyDescent="0.2">
      <c r="A49" s="158" t="s">
        <v>533</v>
      </c>
      <c r="B49" s="62" t="s">
        <v>530</v>
      </c>
      <c r="C49" s="63" t="s">
        <v>248</v>
      </c>
      <c r="D49" s="64">
        <v>249</v>
      </c>
      <c r="E49" s="64">
        <v>778</v>
      </c>
      <c r="F49" s="64">
        <v>1</v>
      </c>
    </row>
    <row r="50" spans="1:7" ht="36" x14ac:dyDescent="0.2">
      <c r="A50" s="158" t="s">
        <v>533</v>
      </c>
      <c r="B50" s="62" t="s">
        <v>531</v>
      </c>
      <c r="C50" s="63" t="s">
        <v>420</v>
      </c>
      <c r="D50" s="68">
        <v>3435</v>
      </c>
      <c r="E50" s="68">
        <v>3674</v>
      </c>
      <c r="F50" s="68">
        <v>2500</v>
      </c>
    </row>
    <row r="51" spans="1:7" ht="36" x14ac:dyDescent="0.2">
      <c r="A51" s="158" t="s">
        <v>533</v>
      </c>
      <c r="B51" s="62" t="s">
        <v>532</v>
      </c>
      <c r="C51" s="63" t="s">
        <v>421</v>
      </c>
      <c r="D51" s="64">
        <v>0</v>
      </c>
      <c r="E51" s="64">
        <v>0</v>
      </c>
      <c r="F51" s="64">
        <v>0</v>
      </c>
    </row>
    <row r="52" spans="1:7" ht="36" x14ac:dyDescent="0.2">
      <c r="A52" s="158" t="s">
        <v>533</v>
      </c>
      <c r="B52" s="62" t="s">
        <v>181</v>
      </c>
      <c r="C52" s="63" t="s">
        <v>422</v>
      </c>
      <c r="D52" s="68">
        <v>0</v>
      </c>
      <c r="E52" s="68">
        <v>0</v>
      </c>
      <c r="F52" s="68">
        <v>0</v>
      </c>
    </row>
    <row r="53" spans="1:7" x14ac:dyDescent="0.2">
      <c r="A53" s="173"/>
    </row>
    <row r="54" spans="1:7" x14ac:dyDescent="0.2">
      <c r="A54" s="158" t="s">
        <v>340</v>
      </c>
      <c r="B54" s="97" t="s">
        <v>131</v>
      </c>
      <c r="C54" s="98"/>
      <c r="D54" s="99"/>
      <c r="E54" s="99"/>
      <c r="F54" s="99"/>
    </row>
    <row r="55" spans="1:7" x14ac:dyDescent="0.2">
      <c r="A55" s="158"/>
      <c r="B55" s="97"/>
      <c r="C55" s="97"/>
      <c r="D55" s="99"/>
      <c r="E55" s="99"/>
      <c r="F55" s="99"/>
    </row>
    <row r="56" spans="1:7" s="296" customFormat="1" ht="27" customHeight="1" x14ac:dyDescent="0.2">
      <c r="A56" s="105"/>
      <c r="B56" s="134"/>
      <c r="C56" s="637" t="s">
        <v>955</v>
      </c>
      <c r="D56" s="615"/>
      <c r="E56" s="615"/>
      <c r="F56" s="615"/>
    </row>
    <row r="57" spans="1:7" s="296" customFormat="1" ht="102" x14ac:dyDescent="0.2">
      <c r="A57" s="105"/>
      <c r="B57" s="134"/>
      <c r="C57" s="312" t="s">
        <v>1054</v>
      </c>
      <c r="D57" s="135"/>
      <c r="E57" s="135"/>
      <c r="F57" s="135"/>
    </row>
    <row r="58" spans="1:7" s="296" customFormat="1" ht="38.25" x14ac:dyDescent="0.2">
      <c r="A58" s="105"/>
      <c r="B58" s="134"/>
      <c r="C58" s="312" t="s">
        <v>956</v>
      </c>
      <c r="D58" s="135"/>
      <c r="E58" s="135"/>
      <c r="F58" s="135"/>
    </row>
    <row r="59" spans="1:7" s="296" customFormat="1" x14ac:dyDescent="0.2">
      <c r="A59" s="313"/>
      <c r="B59" s="314"/>
      <c r="C59" s="314" t="s">
        <v>957</v>
      </c>
      <c r="D59" s="314"/>
      <c r="E59" s="314"/>
      <c r="F59" s="314"/>
    </row>
    <row r="60" spans="1:7" ht="66" customHeight="1" x14ac:dyDescent="0.2">
      <c r="A60" s="105" t="s">
        <v>341</v>
      </c>
      <c r="B60" s="522" t="s">
        <v>1055</v>
      </c>
      <c r="C60" s="522"/>
      <c r="D60" s="522"/>
      <c r="E60" s="522"/>
      <c r="F60" s="139">
        <v>935</v>
      </c>
    </row>
    <row r="61" spans="1:7" s="206" customFormat="1" ht="66" customHeight="1" thickBot="1" x14ac:dyDescent="0.25">
      <c r="A61" s="136" t="s">
        <v>342</v>
      </c>
      <c r="B61" s="634" t="s">
        <v>969</v>
      </c>
      <c r="C61" s="634"/>
      <c r="D61" s="634"/>
      <c r="E61" s="634"/>
      <c r="F61" s="634"/>
      <c r="G61" s="314"/>
    </row>
    <row r="62" spans="1:7" s="206" customFormat="1" ht="66" customHeight="1" x14ac:dyDescent="0.2">
      <c r="A62" s="136"/>
      <c r="B62" s="315"/>
      <c r="C62" s="642" t="s">
        <v>965</v>
      </c>
      <c r="D62" s="640" t="s">
        <v>966</v>
      </c>
      <c r="E62" s="638" t="s">
        <v>967</v>
      </c>
      <c r="F62" s="616" t="s">
        <v>968</v>
      </c>
      <c r="G62" s="314"/>
    </row>
    <row r="63" spans="1:7" s="206" customFormat="1" ht="66" customHeight="1" thickBot="1" x14ac:dyDescent="0.25">
      <c r="A63" s="136" t="s">
        <v>342</v>
      </c>
      <c r="B63" s="314"/>
      <c r="C63" s="643"/>
      <c r="D63" s="641"/>
      <c r="E63" s="639"/>
      <c r="F63" s="617"/>
      <c r="G63" s="314"/>
    </row>
    <row r="64" spans="1:7" s="206" customFormat="1" ht="66" customHeight="1" x14ac:dyDescent="0.2">
      <c r="A64" s="136"/>
      <c r="B64" s="315"/>
      <c r="C64" s="137" t="s">
        <v>958</v>
      </c>
      <c r="D64" s="316">
        <v>572</v>
      </c>
      <c r="E64" s="426">
        <v>0.61</v>
      </c>
      <c r="F64" s="317">
        <v>32878</v>
      </c>
      <c r="G64" s="314"/>
    </row>
    <row r="65" spans="1:256" s="206" customFormat="1" ht="66" customHeight="1" x14ac:dyDescent="0.2">
      <c r="A65" s="136"/>
      <c r="B65" s="315"/>
      <c r="C65" s="138" t="s">
        <v>959</v>
      </c>
      <c r="D65" s="318">
        <v>546</v>
      </c>
      <c r="E65" s="427">
        <v>0.57999999999999996</v>
      </c>
      <c r="F65" s="319">
        <v>21672</v>
      </c>
      <c r="G65" s="314"/>
    </row>
    <row r="66" spans="1:256" s="206" customFormat="1" ht="66" customHeight="1" x14ac:dyDescent="0.2">
      <c r="A66" s="136"/>
      <c r="B66" s="315"/>
      <c r="C66" s="320" t="s">
        <v>960</v>
      </c>
      <c r="D66" s="318">
        <v>0</v>
      </c>
      <c r="E66" s="427">
        <v>0</v>
      </c>
      <c r="F66" s="319">
        <v>0</v>
      </c>
      <c r="G66" s="314"/>
    </row>
    <row r="67" spans="1:256" s="206" customFormat="1" ht="66" customHeight="1" x14ac:dyDescent="0.2">
      <c r="A67" s="136"/>
      <c r="B67" s="315"/>
      <c r="C67" s="320" t="s">
        <v>961</v>
      </c>
      <c r="D67" s="318">
        <v>0</v>
      </c>
      <c r="E67" s="427">
        <v>0</v>
      </c>
      <c r="F67" s="319">
        <v>0</v>
      </c>
      <c r="G67" s="314"/>
    </row>
    <row r="68" spans="1:256" s="206" customFormat="1" ht="66" customHeight="1" x14ac:dyDescent="0.2">
      <c r="A68" s="136"/>
      <c r="B68" s="315"/>
      <c r="C68" s="321" t="s">
        <v>970</v>
      </c>
      <c r="D68" s="318">
        <v>187</v>
      </c>
      <c r="E68" s="427">
        <v>0.2</v>
      </c>
      <c r="F68" s="319">
        <v>37290</v>
      </c>
      <c r="G68" s="380"/>
      <c r="H68" s="37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19"/>
      <c r="AV68" s="319"/>
      <c r="AW68" s="319"/>
      <c r="AX68" s="319"/>
      <c r="AY68" s="319"/>
      <c r="AZ68" s="319"/>
      <c r="BA68" s="319"/>
      <c r="BB68" s="319"/>
      <c r="BC68" s="319"/>
      <c r="BD68" s="319"/>
      <c r="BE68" s="319"/>
      <c r="BF68" s="319"/>
      <c r="BG68" s="319"/>
      <c r="BH68" s="319"/>
      <c r="BI68" s="319"/>
      <c r="BJ68" s="319"/>
      <c r="BK68" s="319"/>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s="319"/>
      <c r="CP68" s="319"/>
      <c r="CQ68" s="319"/>
      <c r="CR68" s="319"/>
      <c r="CS68" s="319"/>
      <c r="CT68" s="319"/>
      <c r="CU68" s="319"/>
      <c r="CV68" s="319"/>
      <c r="CW68" s="319"/>
      <c r="CX68" s="319"/>
      <c r="CY68" s="319"/>
      <c r="CZ68" s="319"/>
      <c r="DA68" s="319"/>
      <c r="DB68" s="319"/>
      <c r="DC68" s="319"/>
      <c r="DD68" s="319"/>
      <c r="DE68" s="319"/>
      <c r="DF68" s="319"/>
      <c r="DG68" s="319"/>
      <c r="DH68" s="319"/>
      <c r="DI68" s="319"/>
      <c r="DJ68" s="319"/>
      <c r="DK68" s="319"/>
      <c r="DL68" s="319"/>
      <c r="DM68" s="319"/>
      <c r="DN68" s="319"/>
      <c r="DO68" s="319"/>
      <c r="DP68" s="319"/>
      <c r="DQ68" s="319"/>
      <c r="DR68" s="319"/>
      <c r="DS68" s="319"/>
      <c r="DT68" s="319"/>
      <c r="DU68" s="319"/>
      <c r="DV68" s="319"/>
      <c r="DW68" s="319"/>
      <c r="DX68" s="319"/>
      <c r="DY68" s="319"/>
      <c r="DZ68" s="319"/>
      <c r="EA68" s="319"/>
      <c r="EB68" s="319"/>
      <c r="EC68" s="319"/>
      <c r="ED68" s="319"/>
      <c r="EE68" s="319"/>
      <c r="EF68" s="319"/>
      <c r="EG68" s="319"/>
      <c r="EH68" s="319"/>
      <c r="EI68" s="319"/>
      <c r="EJ68" s="319"/>
      <c r="EK68" s="319"/>
      <c r="EL68" s="319"/>
      <c r="EM68" s="319"/>
      <c r="EN68" s="319"/>
      <c r="EO68" s="319"/>
      <c r="EP68" s="319"/>
      <c r="EQ68" s="319"/>
      <c r="ER68" s="319"/>
      <c r="ES68" s="319"/>
      <c r="ET68" s="319"/>
      <c r="EU68" s="319"/>
      <c r="EV68" s="319"/>
      <c r="EW68" s="319"/>
      <c r="EX68" s="319"/>
      <c r="EY68" s="319"/>
      <c r="EZ68" s="319"/>
      <c r="FA68" s="319"/>
      <c r="FB68" s="319"/>
      <c r="FC68" s="319"/>
      <c r="FD68" s="319"/>
      <c r="FE68" s="319"/>
      <c r="FF68" s="319"/>
      <c r="FG68" s="319"/>
      <c r="FH68" s="319"/>
      <c r="FI68" s="319"/>
      <c r="FJ68" s="319"/>
      <c r="FK68" s="319"/>
      <c r="FL68" s="319"/>
      <c r="FM68" s="319"/>
      <c r="FN68" s="319"/>
      <c r="FO68" s="319"/>
      <c r="FP68" s="319"/>
      <c r="FQ68" s="319"/>
      <c r="FR68" s="319"/>
      <c r="FS68" s="319"/>
      <c r="FT68" s="319"/>
      <c r="FU68" s="319"/>
      <c r="FV68" s="319"/>
      <c r="FW68" s="319"/>
      <c r="FX68" s="319"/>
      <c r="FY68" s="319"/>
      <c r="FZ68" s="319"/>
      <c r="GA68" s="319"/>
      <c r="GB68" s="319"/>
      <c r="GC68" s="319"/>
      <c r="GD68" s="319"/>
      <c r="GE68" s="319"/>
      <c r="GF68" s="319"/>
      <c r="GG68" s="319"/>
      <c r="GH68" s="319"/>
      <c r="GI68" s="319"/>
      <c r="GJ68" s="319"/>
      <c r="GK68" s="319"/>
      <c r="GL68" s="319"/>
      <c r="GM68" s="319"/>
      <c r="GN68" s="319"/>
      <c r="GO68" s="319"/>
      <c r="GP68" s="319"/>
      <c r="GQ68" s="319"/>
      <c r="GR68" s="319"/>
      <c r="GS68" s="319"/>
      <c r="GT68" s="319"/>
      <c r="GU68" s="319"/>
      <c r="GV68" s="319"/>
      <c r="GW68" s="319"/>
      <c r="GX68" s="319"/>
      <c r="GY68" s="319"/>
      <c r="GZ68" s="319"/>
      <c r="HA68" s="319"/>
      <c r="HB68" s="319"/>
      <c r="HC68" s="319"/>
      <c r="HD68" s="319"/>
      <c r="HE68" s="319"/>
      <c r="HF68" s="319"/>
      <c r="HG68" s="319"/>
      <c r="HH68" s="319"/>
      <c r="HI68" s="319"/>
      <c r="HJ68" s="319"/>
      <c r="HK68" s="319"/>
      <c r="HL68" s="319"/>
      <c r="HM68" s="319"/>
      <c r="HN68" s="319"/>
      <c r="HO68" s="319"/>
      <c r="HP68" s="319"/>
      <c r="HQ68" s="319"/>
      <c r="HR68" s="319"/>
      <c r="HS68" s="319"/>
      <c r="HT68" s="319"/>
      <c r="HU68" s="319"/>
      <c r="HV68" s="319"/>
      <c r="HW68" s="319"/>
      <c r="HX68" s="319"/>
      <c r="HY68" s="319"/>
      <c r="HZ68" s="319"/>
      <c r="IA68" s="319"/>
      <c r="IB68" s="319"/>
      <c r="IC68" s="319"/>
      <c r="ID68" s="319"/>
      <c r="IE68" s="319"/>
      <c r="IF68" s="319"/>
      <c r="IG68" s="319"/>
      <c r="IH68" s="319"/>
      <c r="II68" s="319"/>
      <c r="IJ68" s="319"/>
      <c r="IK68" s="319"/>
      <c r="IL68" s="319"/>
      <c r="IM68" s="319"/>
      <c r="IN68" s="319"/>
      <c r="IO68" s="319"/>
      <c r="IP68" s="319"/>
      <c r="IQ68" s="319"/>
      <c r="IR68" s="319"/>
      <c r="IS68" s="319"/>
      <c r="IT68" s="319"/>
      <c r="IU68" s="319"/>
      <c r="IV68" s="319"/>
    </row>
    <row r="69" spans="1:256" x14ac:dyDescent="0.2">
      <c r="A69" s="158"/>
      <c r="B69" s="202"/>
      <c r="C69" s="202"/>
      <c r="D69" s="202"/>
      <c r="E69" s="202"/>
    </row>
    <row r="70" spans="1:256" ht="27.75" customHeight="1" x14ac:dyDescent="0.2">
      <c r="B70" s="636" t="s">
        <v>860</v>
      </c>
      <c r="C70" s="440"/>
      <c r="D70" s="440"/>
      <c r="E70" s="440"/>
      <c r="F70" s="440"/>
    </row>
    <row r="71" spans="1:256" ht="15.75" x14ac:dyDescent="0.2">
      <c r="B71" s="167"/>
      <c r="C71" s="171"/>
      <c r="D71" s="171"/>
      <c r="E71" s="171"/>
      <c r="F71" s="171"/>
    </row>
    <row r="72" spans="1:256" ht="26.25" customHeight="1" x14ac:dyDescent="0.2">
      <c r="A72" s="158" t="s">
        <v>343</v>
      </c>
      <c r="B72" s="440" t="s">
        <v>132</v>
      </c>
      <c r="C72" s="440"/>
      <c r="D72" s="440"/>
      <c r="E72" s="440"/>
      <c r="F72" s="440"/>
    </row>
    <row r="73" spans="1:256" x14ac:dyDescent="0.2">
      <c r="A73" s="158" t="s">
        <v>343</v>
      </c>
      <c r="B73" s="518" t="s">
        <v>423</v>
      </c>
      <c r="C73" s="518"/>
      <c r="D73" s="518"/>
      <c r="E73" s="414"/>
    </row>
    <row r="74" spans="1:256" x14ac:dyDescent="0.2">
      <c r="A74" s="158" t="s">
        <v>343</v>
      </c>
      <c r="B74" s="518" t="s">
        <v>424</v>
      </c>
      <c r="C74" s="518"/>
      <c r="D74" s="518"/>
      <c r="E74" s="416" t="s">
        <v>1142</v>
      </c>
    </row>
    <row r="75" spans="1:256" x14ac:dyDescent="0.2">
      <c r="A75" s="158" t="s">
        <v>343</v>
      </c>
      <c r="B75" s="518" t="s">
        <v>425</v>
      </c>
      <c r="C75" s="518"/>
      <c r="D75" s="518"/>
      <c r="E75" s="189"/>
    </row>
    <row r="76" spans="1:256" x14ac:dyDescent="0.2"/>
    <row r="77" spans="1:256" ht="40.5" customHeight="1" x14ac:dyDescent="0.2">
      <c r="A77" s="158" t="s">
        <v>343</v>
      </c>
      <c r="B77" s="453" t="s">
        <v>426</v>
      </c>
      <c r="C77" s="453"/>
      <c r="D77" s="453"/>
      <c r="E77" s="453"/>
      <c r="F77" s="287">
        <v>4</v>
      </c>
    </row>
    <row r="78" spans="1:256" x14ac:dyDescent="0.2">
      <c r="B78" s="171"/>
      <c r="C78" s="265"/>
      <c r="D78" s="171"/>
      <c r="E78" s="171"/>
      <c r="F78" s="203"/>
    </row>
    <row r="79" spans="1:256" ht="25.5" customHeight="1" x14ac:dyDescent="0.2">
      <c r="A79" s="158" t="s">
        <v>343</v>
      </c>
      <c r="B79" s="453" t="s">
        <v>427</v>
      </c>
      <c r="C79" s="453"/>
      <c r="D79" s="453"/>
      <c r="E79" s="453"/>
      <c r="F79" s="302">
        <v>6025</v>
      </c>
    </row>
    <row r="80" spans="1:256" x14ac:dyDescent="0.2">
      <c r="F80" s="322"/>
    </row>
    <row r="81" spans="1:6" ht="26.25" customHeight="1" x14ac:dyDescent="0.2">
      <c r="A81" s="158" t="s">
        <v>343</v>
      </c>
      <c r="B81" s="453" t="s">
        <v>794</v>
      </c>
      <c r="C81" s="453"/>
      <c r="D81" s="453"/>
      <c r="E81" s="453"/>
      <c r="F81" s="302">
        <v>24100</v>
      </c>
    </row>
    <row r="82" spans="1:6" s="359" customFormat="1" ht="26.25" customHeight="1" x14ac:dyDescent="0.2">
      <c r="A82" s="358"/>
      <c r="B82" s="357"/>
      <c r="C82" s="357"/>
      <c r="D82" s="357"/>
      <c r="E82" s="357"/>
      <c r="F82" s="303"/>
    </row>
    <row r="83" spans="1:6" ht="26.25" customHeight="1" x14ac:dyDescent="0.2">
      <c r="A83" s="158"/>
      <c r="B83" s="102"/>
      <c r="C83" s="102"/>
      <c r="D83" s="102"/>
      <c r="E83" s="102"/>
      <c r="F83" s="303"/>
    </row>
    <row r="84" spans="1:6" ht="12.75" customHeight="1" x14ac:dyDescent="0.2">
      <c r="A84" s="158" t="s">
        <v>344</v>
      </c>
      <c r="B84" s="440" t="s">
        <v>861</v>
      </c>
      <c r="C84" s="440"/>
      <c r="D84" s="440"/>
      <c r="E84" s="440"/>
      <c r="F84" s="440"/>
    </row>
    <row r="85" spans="1:6" x14ac:dyDescent="0.2">
      <c r="A85" s="158" t="s">
        <v>344</v>
      </c>
      <c r="B85" s="620" t="s">
        <v>862</v>
      </c>
      <c r="C85" s="502"/>
      <c r="D85" s="503"/>
      <c r="E85" s="184"/>
    </row>
    <row r="86" spans="1:6" x14ac:dyDescent="0.2">
      <c r="A86" s="158" t="s">
        <v>344</v>
      </c>
      <c r="B86" s="620" t="s">
        <v>189</v>
      </c>
      <c r="C86" s="502"/>
      <c r="D86" s="503"/>
      <c r="E86" s="184"/>
    </row>
    <row r="87" spans="1:6" x14ac:dyDescent="0.2">
      <c r="A87" s="158" t="s">
        <v>344</v>
      </c>
      <c r="B87" s="644" t="s">
        <v>654</v>
      </c>
      <c r="C87" s="645"/>
      <c r="D87" s="646"/>
      <c r="E87" s="184"/>
    </row>
    <row r="88" spans="1:6" x14ac:dyDescent="0.2">
      <c r="A88" s="158" t="s">
        <v>344</v>
      </c>
      <c r="B88" s="644" t="s">
        <v>655</v>
      </c>
      <c r="C88" s="645"/>
      <c r="D88" s="646"/>
      <c r="E88" s="184"/>
    </row>
    <row r="89" spans="1:6" x14ac:dyDescent="0.2">
      <c r="A89" s="158" t="s">
        <v>344</v>
      </c>
      <c r="B89" s="511" t="s">
        <v>44</v>
      </c>
      <c r="C89" s="512"/>
      <c r="D89" s="520"/>
      <c r="E89" s="414" t="s">
        <v>1125</v>
      </c>
    </row>
    <row r="90" spans="1:6" ht="54" customHeight="1" x14ac:dyDescent="0.2">
      <c r="A90" s="158"/>
      <c r="B90" s="508" t="s">
        <v>1143</v>
      </c>
      <c r="C90" s="441"/>
      <c r="D90" s="441"/>
      <c r="E90" s="267"/>
    </row>
    <row r="91" spans="1:6" x14ac:dyDescent="0.2"/>
    <row r="92" spans="1:6" ht="15.75" x14ac:dyDescent="0.2">
      <c r="B92" s="22" t="s">
        <v>186</v>
      </c>
    </row>
    <row r="93" spans="1:6" ht="12.75" customHeight="1" x14ac:dyDescent="0.2">
      <c r="B93" s="22"/>
    </row>
    <row r="94" spans="1:6" x14ac:dyDescent="0.2">
      <c r="A94" s="158" t="s">
        <v>345</v>
      </c>
      <c r="B94" s="440" t="s">
        <v>795</v>
      </c>
      <c r="C94" s="440"/>
      <c r="D94" s="440"/>
      <c r="E94" s="440"/>
      <c r="F94" s="440"/>
    </row>
    <row r="95" spans="1:6" x14ac:dyDescent="0.2">
      <c r="A95" s="158" t="s">
        <v>345</v>
      </c>
      <c r="B95" s="620" t="s">
        <v>187</v>
      </c>
      <c r="C95" s="502"/>
      <c r="D95" s="503"/>
      <c r="E95" s="184" t="s">
        <v>1125</v>
      </c>
    </row>
    <row r="96" spans="1:6" x14ac:dyDescent="0.2">
      <c r="A96" s="158" t="s">
        <v>345</v>
      </c>
      <c r="B96" s="620" t="s">
        <v>188</v>
      </c>
      <c r="C96" s="502"/>
      <c r="D96" s="503"/>
      <c r="E96" s="184"/>
    </row>
    <row r="97" spans="1:6" x14ac:dyDescent="0.2">
      <c r="A97" s="158" t="s">
        <v>345</v>
      </c>
      <c r="B97" s="620" t="s">
        <v>189</v>
      </c>
      <c r="C97" s="502"/>
      <c r="D97" s="503"/>
      <c r="E97" s="184"/>
    </row>
    <row r="98" spans="1:6" x14ac:dyDescent="0.2">
      <c r="A98" s="158" t="s">
        <v>345</v>
      </c>
      <c r="B98" s="620" t="s">
        <v>190</v>
      </c>
      <c r="C98" s="502"/>
      <c r="D98" s="503"/>
      <c r="E98" s="184"/>
    </row>
    <row r="99" spans="1:6" x14ac:dyDescent="0.2">
      <c r="A99" s="158" t="s">
        <v>345</v>
      </c>
      <c r="B99" s="644" t="s">
        <v>656</v>
      </c>
      <c r="C99" s="645"/>
      <c r="D99" s="646"/>
      <c r="E99" s="184"/>
    </row>
    <row r="100" spans="1:6" x14ac:dyDescent="0.2">
      <c r="A100" s="158" t="s">
        <v>345</v>
      </c>
      <c r="B100" s="620" t="s">
        <v>191</v>
      </c>
      <c r="C100" s="502"/>
      <c r="D100" s="503"/>
      <c r="E100" s="184"/>
    </row>
    <row r="101" spans="1:6" x14ac:dyDescent="0.2">
      <c r="A101" s="158" t="s">
        <v>345</v>
      </c>
      <c r="B101" s="511" t="s">
        <v>44</v>
      </c>
      <c r="C101" s="512"/>
      <c r="D101" s="520"/>
      <c r="E101" s="184"/>
    </row>
    <row r="102" spans="1:6" x14ac:dyDescent="0.2">
      <c r="A102" s="158"/>
      <c r="B102" s="508"/>
      <c r="C102" s="441"/>
      <c r="D102" s="441"/>
      <c r="E102" s="267"/>
    </row>
    <row r="103" spans="1:6" x14ac:dyDescent="0.2"/>
    <row r="104" spans="1:6" x14ac:dyDescent="0.2">
      <c r="A104" s="158" t="s">
        <v>346</v>
      </c>
      <c r="B104" s="562" t="s">
        <v>192</v>
      </c>
      <c r="C104" s="562"/>
      <c r="D104" s="562"/>
      <c r="E104" s="562"/>
      <c r="F104" s="562"/>
    </row>
    <row r="105" spans="1:6" x14ac:dyDescent="0.2">
      <c r="A105" s="158" t="s">
        <v>346</v>
      </c>
      <c r="B105" s="518" t="s">
        <v>193</v>
      </c>
      <c r="C105" s="518"/>
      <c r="D105" s="518"/>
      <c r="E105" s="283">
        <v>43891</v>
      </c>
      <c r="F105" s="323"/>
    </row>
    <row r="106" spans="1:6" x14ac:dyDescent="0.2">
      <c r="A106" s="158" t="s">
        <v>346</v>
      </c>
      <c r="B106" s="518" t="s">
        <v>194</v>
      </c>
      <c r="C106" s="518"/>
      <c r="D106" s="518"/>
      <c r="E106" s="283"/>
      <c r="F106" s="181"/>
    </row>
    <row r="107" spans="1:6" ht="27" customHeight="1" x14ac:dyDescent="0.2">
      <c r="A107" s="158" t="s">
        <v>346</v>
      </c>
      <c r="B107" s="453" t="s">
        <v>195</v>
      </c>
      <c r="C107" s="453"/>
      <c r="D107" s="453"/>
      <c r="E107" s="189" t="s">
        <v>1125</v>
      </c>
      <c r="F107" s="181"/>
    </row>
    <row r="108" spans="1:6" x14ac:dyDescent="0.2"/>
    <row r="109" spans="1:6" x14ac:dyDescent="0.2">
      <c r="A109" s="158" t="s">
        <v>347</v>
      </c>
      <c r="B109" s="440" t="s">
        <v>864</v>
      </c>
      <c r="C109" s="440"/>
      <c r="D109" s="440"/>
      <c r="E109" s="440"/>
      <c r="F109" s="440"/>
    </row>
    <row r="110" spans="1:6" x14ac:dyDescent="0.2">
      <c r="A110" s="158" t="s">
        <v>347</v>
      </c>
      <c r="B110" s="201" t="s">
        <v>512</v>
      </c>
      <c r="C110" s="518" t="s">
        <v>863</v>
      </c>
      <c r="D110" s="518"/>
      <c r="E110" s="324"/>
      <c r="F110" s="325"/>
    </row>
    <row r="111" spans="1:6" x14ac:dyDescent="0.2">
      <c r="A111" s="158" t="s">
        <v>347</v>
      </c>
      <c r="B111" s="532"/>
      <c r="C111" s="532"/>
      <c r="D111" s="326" t="s">
        <v>484</v>
      </c>
      <c r="E111" s="204" t="s">
        <v>485</v>
      </c>
      <c r="F111" s="325"/>
    </row>
    <row r="112" spans="1:6" x14ac:dyDescent="0.2">
      <c r="A112" s="158" t="s">
        <v>347</v>
      </c>
      <c r="B112" s="327" t="s">
        <v>515</v>
      </c>
      <c r="C112" s="34" t="s">
        <v>865</v>
      </c>
      <c r="D112" s="189" t="s">
        <v>1125</v>
      </c>
      <c r="E112" s="189"/>
      <c r="F112" s="325"/>
    </row>
    <row r="113" spans="1:5" x14ac:dyDescent="0.2">
      <c r="A113" s="158" t="s">
        <v>347</v>
      </c>
      <c r="B113" s="328"/>
      <c r="C113" s="34" t="s">
        <v>866</v>
      </c>
      <c r="D113" s="329">
        <v>43891</v>
      </c>
    </row>
    <row r="114" spans="1:5" x14ac:dyDescent="0.2"/>
    <row r="115" spans="1:5" x14ac:dyDescent="0.2">
      <c r="A115" s="158" t="s">
        <v>348</v>
      </c>
      <c r="B115" s="562" t="s">
        <v>867</v>
      </c>
      <c r="C115" s="562"/>
    </row>
    <row r="116" spans="1:5" x14ac:dyDescent="0.2">
      <c r="A116" s="158" t="s">
        <v>348</v>
      </c>
      <c r="B116" s="518" t="s">
        <v>868</v>
      </c>
      <c r="C116" s="518"/>
      <c r="D116" s="283">
        <v>43952</v>
      </c>
    </row>
    <row r="117" spans="1:5" x14ac:dyDescent="0.2">
      <c r="A117" s="158" t="s">
        <v>348</v>
      </c>
      <c r="B117" s="518" t="s">
        <v>869</v>
      </c>
      <c r="C117" s="518"/>
      <c r="D117" s="330"/>
    </row>
    <row r="118" spans="1:5" x14ac:dyDescent="0.2"/>
    <row r="119" spans="1:5" ht="15.75" x14ac:dyDescent="0.2">
      <c r="B119" s="22" t="s">
        <v>84</v>
      </c>
    </row>
    <row r="120" spans="1:5" ht="12.75" customHeight="1" x14ac:dyDescent="0.2">
      <c r="B120" s="331" t="s">
        <v>796</v>
      </c>
    </row>
    <row r="121" spans="1:5" x14ac:dyDescent="0.2">
      <c r="A121" s="158" t="s">
        <v>349</v>
      </c>
      <c r="B121" s="565" t="s">
        <v>85</v>
      </c>
      <c r="C121" s="565"/>
    </row>
    <row r="122" spans="1:5" x14ac:dyDescent="0.2">
      <c r="A122" s="158" t="s">
        <v>349</v>
      </c>
      <c r="B122" s="509" t="s">
        <v>86</v>
      </c>
      <c r="C122" s="509"/>
      <c r="D122" s="509"/>
    </row>
    <row r="123" spans="1:5" x14ac:dyDescent="0.2">
      <c r="A123" s="158" t="s">
        <v>349</v>
      </c>
      <c r="B123" s="518" t="s">
        <v>87</v>
      </c>
      <c r="C123" s="518"/>
      <c r="D123" s="497"/>
      <c r="E123" s="189" t="s">
        <v>1125</v>
      </c>
    </row>
    <row r="124" spans="1:5" x14ac:dyDescent="0.2">
      <c r="A124" s="158" t="s">
        <v>349</v>
      </c>
      <c r="B124" s="518" t="s">
        <v>88</v>
      </c>
      <c r="C124" s="518"/>
      <c r="D124" s="518"/>
      <c r="E124" s="189" t="s">
        <v>1125</v>
      </c>
    </row>
    <row r="125" spans="1:5" x14ac:dyDescent="0.2">
      <c r="A125" s="158" t="s">
        <v>349</v>
      </c>
      <c r="B125" s="518" t="s">
        <v>89</v>
      </c>
      <c r="C125" s="518"/>
      <c r="D125" s="518"/>
      <c r="E125" s="189" t="s">
        <v>1125</v>
      </c>
    </row>
    <row r="126" spans="1:5" x14ac:dyDescent="0.2"/>
    <row r="127" spans="1:5" x14ac:dyDescent="0.2">
      <c r="A127" s="158" t="s">
        <v>349</v>
      </c>
      <c r="B127" s="518" t="s">
        <v>90</v>
      </c>
      <c r="C127" s="518"/>
      <c r="D127" s="518"/>
      <c r="E127" s="189"/>
    </row>
    <row r="128" spans="1:5" x14ac:dyDescent="0.2">
      <c r="A128" s="158" t="s">
        <v>349</v>
      </c>
      <c r="B128" s="518" t="s">
        <v>733</v>
      </c>
      <c r="C128" s="518"/>
      <c r="D128" s="518"/>
      <c r="E128" s="189"/>
    </row>
    <row r="129" spans="1:5" x14ac:dyDescent="0.2">
      <c r="A129" s="158" t="s">
        <v>349</v>
      </c>
      <c r="B129" s="518" t="s">
        <v>734</v>
      </c>
      <c r="C129" s="518"/>
      <c r="D129" s="518"/>
      <c r="E129" s="189"/>
    </row>
    <row r="130" spans="1:5" x14ac:dyDescent="0.2">
      <c r="A130" s="158" t="s">
        <v>349</v>
      </c>
      <c r="B130" s="518" t="s">
        <v>735</v>
      </c>
      <c r="C130" s="518"/>
      <c r="D130" s="518"/>
      <c r="E130" s="189"/>
    </row>
    <row r="131" spans="1:5" x14ac:dyDescent="0.2">
      <c r="A131" s="158" t="s">
        <v>349</v>
      </c>
      <c r="B131" s="511" t="s">
        <v>44</v>
      </c>
      <c r="C131" s="512"/>
      <c r="D131" s="520"/>
      <c r="E131" s="176"/>
    </row>
    <row r="132" spans="1:5" x14ac:dyDescent="0.2">
      <c r="A132" s="158"/>
      <c r="B132" s="508"/>
      <c r="C132" s="441"/>
      <c r="D132" s="441"/>
      <c r="E132" s="267"/>
    </row>
    <row r="133" spans="1:5" x14ac:dyDescent="0.2"/>
    <row r="134" spans="1:5" x14ac:dyDescent="0.2">
      <c r="A134" s="158" t="s">
        <v>350</v>
      </c>
      <c r="B134" s="562" t="s">
        <v>736</v>
      </c>
      <c r="C134" s="562"/>
    </row>
    <row r="135" spans="1:5" x14ac:dyDescent="0.2">
      <c r="A135" s="158" t="s">
        <v>350</v>
      </c>
      <c r="B135" s="562" t="s">
        <v>870</v>
      </c>
      <c r="C135" s="562"/>
    </row>
    <row r="136" spans="1:5" x14ac:dyDescent="0.2">
      <c r="A136" s="158" t="s">
        <v>350</v>
      </c>
      <c r="B136" s="518" t="s">
        <v>737</v>
      </c>
      <c r="C136" s="518"/>
      <c r="D136" s="518"/>
      <c r="E136" s="189" t="s">
        <v>1125</v>
      </c>
    </row>
    <row r="137" spans="1:5" x14ac:dyDescent="0.2">
      <c r="A137" s="158" t="s">
        <v>350</v>
      </c>
      <c r="B137" s="518" t="s">
        <v>738</v>
      </c>
      <c r="C137" s="518"/>
      <c r="D137" s="518"/>
      <c r="E137" s="189" t="s">
        <v>1125</v>
      </c>
    </row>
    <row r="138" spans="1:5" x14ac:dyDescent="0.2">
      <c r="A138" s="158" t="s">
        <v>350</v>
      </c>
      <c r="B138" s="518" t="s">
        <v>739</v>
      </c>
      <c r="C138" s="518"/>
      <c r="D138" s="518"/>
      <c r="E138" s="189" t="s">
        <v>1125</v>
      </c>
    </row>
    <row r="139" spans="1:5" x14ac:dyDescent="0.2">
      <c r="A139" s="158" t="s">
        <v>350</v>
      </c>
      <c r="B139" s="518" t="s">
        <v>740</v>
      </c>
      <c r="C139" s="518"/>
      <c r="D139" s="518"/>
      <c r="E139" s="189" t="s">
        <v>1125</v>
      </c>
    </row>
    <row r="140" spans="1:5" x14ac:dyDescent="0.2">
      <c r="A140" s="158" t="s">
        <v>350</v>
      </c>
      <c r="B140" s="518" t="s">
        <v>428</v>
      </c>
      <c r="C140" s="518"/>
      <c r="D140" s="518"/>
      <c r="E140" s="189" t="s">
        <v>1125</v>
      </c>
    </row>
    <row r="141" spans="1:5" x14ac:dyDescent="0.2">
      <c r="A141" s="158" t="s">
        <v>350</v>
      </c>
      <c r="B141" s="518" t="s">
        <v>741</v>
      </c>
      <c r="C141" s="518"/>
      <c r="D141" s="518"/>
      <c r="E141" s="189"/>
    </row>
    <row r="142" spans="1:5" x14ac:dyDescent="0.2">
      <c r="A142" s="158" t="s">
        <v>350</v>
      </c>
      <c r="B142" s="518" t="s">
        <v>742</v>
      </c>
      <c r="C142" s="518"/>
      <c r="D142" s="518"/>
      <c r="E142" s="189"/>
    </row>
    <row r="143" spans="1:5" x14ac:dyDescent="0.2">
      <c r="A143" s="158" t="s">
        <v>350</v>
      </c>
      <c r="B143" s="511" t="s">
        <v>44</v>
      </c>
      <c r="C143" s="512"/>
      <c r="D143" s="520"/>
      <c r="E143" s="184"/>
    </row>
    <row r="144" spans="1:5" x14ac:dyDescent="0.2">
      <c r="A144" s="158"/>
      <c r="B144" s="508"/>
      <c r="C144" s="441"/>
      <c r="D144" s="441"/>
      <c r="E144" s="267"/>
    </row>
    <row r="145" spans="1:6" s="415" customFormat="1" x14ac:dyDescent="0.2">
      <c r="A145" s="413"/>
      <c r="B145" s="412"/>
      <c r="C145" s="412"/>
      <c r="D145" s="412"/>
      <c r="E145" s="101"/>
    </row>
    <row r="146" spans="1:6" x14ac:dyDescent="0.2"/>
    <row r="147" spans="1:6" x14ac:dyDescent="0.2">
      <c r="A147" s="158" t="s">
        <v>351</v>
      </c>
      <c r="B147" s="562" t="s">
        <v>147</v>
      </c>
      <c r="C147" s="562"/>
      <c r="D147" s="562"/>
      <c r="E147" s="562"/>
      <c r="F147" s="562"/>
    </row>
    <row r="148" spans="1:6" x14ac:dyDescent="0.2">
      <c r="A148" s="158" t="s">
        <v>351</v>
      </c>
      <c r="B148" s="619"/>
      <c r="C148" s="619"/>
      <c r="D148" s="72" t="s">
        <v>743</v>
      </c>
      <c r="E148" s="72" t="s">
        <v>744</v>
      </c>
    </row>
    <row r="149" spans="1:6" x14ac:dyDescent="0.2">
      <c r="A149" s="158" t="s">
        <v>351</v>
      </c>
      <c r="B149" s="618" t="s">
        <v>745</v>
      </c>
      <c r="C149" s="618"/>
      <c r="D149" s="184" t="s">
        <v>1125</v>
      </c>
      <c r="E149" s="184" t="s">
        <v>1125</v>
      </c>
    </row>
    <row r="150" spans="1:6" x14ac:dyDescent="0.2">
      <c r="A150" s="158" t="s">
        <v>351</v>
      </c>
      <c r="B150" s="618" t="s">
        <v>746</v>
      </c>
      <c r="C150" s="618"/>
      <c r="D150" s="184" t="s">
        <v>1125</v>
      </c>
      <c r="E150" s="184"/>
    </row>
    <row r="151" spans="1:6" x14ac:dyDescent="0.2">
      <c r="A151" s="158" t="s">
        <v>351</v>
      </c>
      <c r="B151" s="618" t="s">
        <v>747</v>
      </c>
      <c r="C151" s="618"/>
      <c r="D151" s="184" t="s">
        <v>1125</v>
      </c>
      <c r="E151" s="184"/>
    </row>
    <row r="152" spans="1:6" x14ac:dyDescent="0.2">
      <c r="A152" s="158" t="s">
        <v>351</v>
      </c>
      <c r="B152" s="618" t="s">
        <v>748</v>
      </c>
      <c r="C152" s="618"/>
      <c r="D152" s="184"/>
      <c r="E152" s="184"/>
    </row>
    <row r="153" spans="1:6" x14ac:dyDescent="0.2">
      <c r="A153" s="158" t="s">
        <v>351</v>
      </c>
      <c r="B153" s="618" t="s">
        <v>749</v>
      </c>
      <c r="C153" s="618"/>
      <c r="D153" s="184"/>
      <c r="E153" s="184"/>
    </row>
    <row r="154" spans="1:6" x14ac:dyDescent="0.2">
      <c r="A154" s="158" t="s">
        <v>351</v>
      </c>
      <c r="B154" s="618" t="s">
        <v>750</v>
      </c>
      <c r="C154" s="618"/>
      <c r="D154" s="184" t="s">
        <v>1125</v>
      </c>
      <c r="E154" s="332"/>
    </row>
    <row r="155" spans="1:6" x14ac:dyDescent="0.2">
      <c r="A155" s="158" t="s">
        <v>351</v>
      </c>
      <c r="B155" s="618" t="s">
        <v>751</v>
      </c>
      <c r="C155" s="618"/>
      <c r="D155" s="184" t="s">
        <v>1125</v>
      </c>
      <c r="E155" s="184" t="s">
        <v>1125</v>
      </c>
    </row>
    <row r="156" spans="1:6" x14ac:dyDescent="0.2">
      <c r="A156" s="158" t="s">
        <v>351</v>
      </c>
      <c r="B156" s="618" t="s">
        <v>909</v>
      </c>
      <c r="C156" s="618"/>
      <c r="D156" s="184"/>
      <c r="E156" s="184" t="s">
        <v>1125</v>
      </c>
    </row>
    <row r="157" spans="1:6" x14ac:dyDescent="0.2">
      <c r="A157" s="158" t="s">
        <v>351</v>
      </c>
      <c r="B157" s="618" t="s">
        <v>752</v>
      </c>
      <c r="C157" s="618"/>
      <c r="D157" s="184" t="s">
        <v>1125</v>
      </c>
      <c r="E157" s="184"/>
    </row>
    <row r="158" spans="1:6" x14ac:dyDescent="0.2">
      <c r="A158" s="158" t="s">
        <v>351</v>
      </c>
      <c r="B158" s="618" t="s">
        <v>753</v>
      </c>
      <c r="C158" s="618"/>
      <c r="D158" s="184" t="s">
        <v>1125</v>
      </c>
      <c r="E158" s="184"/>
    </row>
    <row r="159" spans="1:6" x14ac:dyDescent="0.2">
      <c r="A159" s="158" t="s">
        <v>351</v>
      </c>
      <c r="B159" s="618" t="s">
        <v>754</v>
      </c>
      <c r="C159" s="618"/>
      <c r="D159" s="184" t="s">
        <v>1125</v>
      </c>
      <c r="E159" s="184" t="s">
        <v>1125</v>
      </c>
    </row>
    <row r="160" spans="1:6" x14ac:dyDescent="0.2"/>
    <row r="161" spans="1:5" ht="55.5" customHeight="1" x14ac:dyDescent="0.2">
      <c r="A161" s="105" t="s">
        <v>582</v>
      </c>
      <c r="B161" s="615" t="s">
        <v>583</v>
      </c>
      <c r="C161" s="615"/>
      <c r="D161" s="615"/>
      <c r="E161" s="615"/>
    </row>
    <row r="162" spans="1:5" x14ac:dyDescent="0.2">
      <c r="B162" s="506"/>
      <c r="C162" s="506"/>
      <c r="D162" s="506"/>
      <c r="E162" s="506"/>
    </row>
    <row r="163" spans="1:5" x14ac:dyDescent="0.2">
      <c r="B163" s="506"/>
      <c r="C163" s="506"/>
      <c r="D163" s="506"/>
      <c r="E163" s="506"/>
    </row>
    <row r="164" spans="1:5" x14ac:dyDescent="0.2">
      <c r="B164" s="506"/>
      <c r="C164" s="506"/>
      <c r="D164" s="506"/>
      <c r="E164" s="506"/>
    </row>
    <row r="165" spans="1:5" x14ac:dyDescent="0.2">
      <c r="B165" s="506"/>
      <c r="C165" s="506"/>
      <c r="D165" s="506"/>
      <c r="E165" s="506"/>
    </row>
    <row r="166" spans="1:5" x14ac:dyDescent="0.2"/>
    <row r="167" spans="1:5" x14ac:dyDescent="0.2"/>
    <row r="168" spans="1:5" x14ac:dyDescent="0.2"/>
    <row r="169" spans="1:5" x14ac:dyDescent="0.2"/>
    <row r="170" spans="1:5" x14ac:dyDescent="0.2"/>
  </sheetData>
  <mergeCells count="105">
    <mergeCell ref="B134:C134"/>
    <mergeCell ref="B122:D122"/>
    <mergeCell ref="B135:C135"/>
    <mergeCell ref="B123:D123"/>
    <mergeCell ref="B124:D124"/>
    <mergeCell ref="B125:D125"/>
    <mergeCell ref="B131:D131"/>
    <mergeCell ref="B142:D142"/>
    <mergeCell ref="B147:F147"/>
    <mergeCell ref="B143:D143"/>
    <mergeCell ref="B144:D144"/>
    <mergeCell ref="B136:D136"/>
    <mergeCell ref="B137:D137"/>
    <mergeCell ref="B138:D138"/>
    <mergeCell ref="B139:D139"/>
    <mergeCell ref="B140:D140"/>
    <mergeCell ref="B141:D141"/>
    <mergeCell ref="B115:C115"/>
    <mergeCell ref="B132:D132"/>
    <mergeCell ref="B128:D128"/>
    <mergeCell ref="B129:D129"/>
    <mergeCell ref="B130:D130"/>
    <mergeCell ref="B127:D127"/>
    <mergeCell ref="B116:C116"/>
    <mergeCell ref="B117:C117"/>
    <mergeCell ref="B121:C121"/>
    <mergeCell ref="B97:D97"/>
    <mergeCell ref="B90:D90"/>
    <mergeCell ref="B94:F94"/>
    <mergeCell ref="B88:D88"/>
    <mergeCell ref="B89:D89"/>
    <mergeCell ref="B111:C111"/>
    <mergeCell ref="C110:D110"/>
    <mergeCell ref="B98:D98"/>
    <mergeCell ref="B99:D99"/>
    <mergeCell ref="B95:D95"/>
    <mergeCell ref="B109:F109"/>
    <mergeCell ref="B96:D96"/>
    <mergeCell ref="B73:D73"/>
    <mergeCell ref="B74:D74"/>
    <mergeCell ref="C56:F56"/>
    <mergeCell ref="E62:E63"/>
    <mergeCell ref="D62:D63"/>
    <mergeCell ref="C62:C63"/>
    <mergeCell ref="B86:D86"/>
    <mergeCell ref="B87:D87"/>
    <mergeCell ref="B75:D75"/>
    <mergeCell ref="B79:E79"/>
    <mergeCell ref="B84:F84"/>
    <mergeCell ref="B85:D85"/>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61:E161"/>
    <mergeCell ref="B162:E165"/>
    <mergeCell ref="B81:E81"/>
    <mergeCell ref="F62:F63"/>
    <mergeCell ref="B159:C159"/>
    <mergeCell ref="B155:C155"/>
    <mergeCell ref="B152:C152"/>
    <mergeCell ref="B153:C153"/>
    <mergeCell ref="B154:C154"/>
    <mergeCell ref="B102:D102"/>
    <mergeCell ref="B104:F104"/>
    <mergeCell ref="B157:C157"/>
    <mergeCell ref="B158:C158"/>
    <mergeCell ref="B105:D105"/>
    <mergeCell ref="B106:D106"/>
    <mergeCell ref="B156:C156"/>
    <mergeCell ref="B149:C149"/>
    <mergeCell ref="B150:C150"/>
    <mergeCell ref="B151:C151"/>
    <mergeCell ref="B107:D107"/>
    <mergeCell ref="B148:C148"/>
    <mergeCell ref="B100:D100"/>
    <mergeCell ref="B101:D101"/>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Table_of_Contents</vt:lpstr>
      <vt:lpstr>CDS-A</vt:lpstr>
      <vt:lpstr>CDS-B</vt:lpstr>
      <vt:lpstr>CDS-C</vt:lpstr>
      <vt:lpstr>CDS-D</vt:lpstr>
      <vt:lpstr>CDS-E</vt:lpstr>
      <vt:lpstr>CDS-F</vt:lpstr>
      <vt:lpstr>CDS-G</vt:lpstr>
      <vt:lpstr>CDS-H</vt:lpstr>
      <vt:lpstr>CDS-I</vt:lpstr>
      <vt:lpstr>CDS-J</vt:lpstr>
      <vt:lpstr>CDS Definitions</vt:lpstr>
      <vt:lpstr>CDS Changes</vt:lpstr>
      <vt:lpstr>'CDS Changes'!OLE_LINK1</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Tamra McGrath</cp:lastModifiedBy>
  <cp:lastPrinted>2020-03-12T17:46:49Z</cp:lastPrinted>
  <dcterms:created xsi:type="dcterms:W3CDTF">2001-06-11T17:38:48Z</dcterms:created>
  <dcterms:modified xsi:type="dcterms:W3CDTF">2023-07-05T20:23:54Z</dcterms:modified>
</cp:coreProperties>
</file>