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F:\Departments\Research\Shared\Common Data Set\2022-2023\"/>
    </mc:Choice>
  </mc:AlternateContent>
  <xr:revisionPtr revIDLastSave="0" documentId="13_ncr:1_{E1F064F2-1F18-4E9B-8E63-724185347871}" xr6:coauthVersionLast="36" xr6:coauthVersionMax="36" xr10:uidLastSave="{00000000-0000-0000-0000-000000000000}"/>
  <bookViews>
    <workbookView xWindow="0" yWindow="0" windowWidth="14235" windowHeight="12015" xr2:uid="{00000000-000D-0000-FFFF-FFFF00000000}"/>
  </bookViews>
  <sheets>
    <sheet name="Table_of_Contents" sheetId="12" r:id="rId1"/>
    <sheet name="CDS-A" sheetId="1" r:id="rId2"/>
    <sheet name="CDS-B" sheetId="2" r:id="rId3"/>
    <sheet name="CDS-C" sheetId="3" r:id="rId4"/>
    <sheet name="CDS-D" sheetId="4" r:id="rId5"/>
    <sheet name="CDS-E" sheetId="5" r:id="rId6"/>
    <sheet name="CDS-F" sheetId="6" r:id="rId7"/>
    <sheet name="CDS-G" sheetId="7" r:id="rId8"/>
    <sheet name="CDS-H" sheetId="8" r:id="rId9"/>
    <sheet name="CDS-I" sheetId="9" r:id="rId10"/>
    <sheet name="CDS-J" sheetId="10" r:id="rId11"/>
    <sheet name="CDS Definitions" sheetId="11" r:id="rId12"/>
    <sheet name="CDS Changes" sheetId="17" r:id="rId13"/>
  </sheets>
  <definedNames>
    <definedName name="_Hlk22631867" localSheetId="11">'CDS Definitions'!$A$100</definedName>
    <definedName name="_xlnm.Print_Area" localSheetId="3">'CDS-C'!$A$1:$I$316</definedName>
    <definedName name="_xlnm.Print_Area" localSheetId="8">'CDS-H'!$A$1:$F$224</definedName>
  </definedNames>
  <calcPr calcId="191029"/>
</workbook>
</file>

<file path=xl/calcChain.xml><?xml version="1.0" encoding="utf-8"?>
<calcChain xmlns="http://schemas.openxmlformats.org/spreadsheetml/2006/main">
  <c r="K22" i="9" l="1"/>
  <c r="K23" i="9"/>
  <c r="K24" i="9"/>
  <c r="K25" i="9"/>
  <c r="K26" i="9"/>
  <c r="K27" i="9"/>
  <c r="K28" i="9"/>
  <c r="K29" i="9"/>
  <c r="K30" i="9"/>
  <c r="K21" i="9"/>
  <c r="E45" i="10" l="1"/>
  <c r="D45" i="10"/>
  <c r="C45" i="10"/>
  <c r="F20" i="3" l="1"/>
  <c r="F14" i="3"/>
  <c r="F11" i="3"/>
  <c r="F73" i="2" l="1"/>
  <c r="F75" i="2"/>
  <c r="F76" i="2"/>
  <c r="F77" i="2"/>
  <c r="F72" i="2"/>
  <c r="F85" i="2"/>
  <c r="F87" i="2"/>
  <c r="F88" i="2"/>
  <c r="F89" i="2"/>
  <c r="F84" i="2"/>
  <c r="J16" i="2"/>
  <c r="J19" i="2"/>
  <c r="J20" i="2"/>
  <c r="J21" i="2"/>
  <c r="J12" i="2"/>
  <c r="J13" i="2"/>
  <c r="J14" i="2"/>
  <c r="E48" i="2" l="1"/>
  <c r="F48" i="2"/>
  <c r="D48" i="2"/>
  <c r="K52" i="9" l="1"/>
  <c r="K49" i="9"/>
  <c r="F55" i="8"/>
  <c r="E55" i="8"/>
  <c r="F50" i="8"/>
  <c r="E50" i="8"/>
  <c r="E14" i="4"/>
  <c r="D14" i="4"/>
  <c r="C14" i="4"/>
  <c r="D220" i="3"/>
  <c r="G198" i="3"/>
  <c r="F198" i="3"/>
  <c r="E198" i="3"/>
  <c r="D198" i="3"/>
  <c r="C198" i="3"/>
  <c r="C189" i="3"/>
  <c r="D180" i="3"/>
  <c r="C180" i="3"/>
  <c r="G97" i="2"/>
  <c r="F97" i="2"/>
  <c r="E90" i="2"/>
  <c r="D90" i="2"/>
  <c r="C90" i="2"/>
  <c r="F90" i="2" s="1"/>
  <c r="E86" i="2"/>
  <c r="E91" i="2" s="1"/>
  <c r="D86" i="2"/>
  <c r="C86" i="2"/>
  <c r="E78" i="2"/>
  <c r="D78" i="2"/>
  <c r="C78" i="2"/>
  <c r="E74" i="2"/>
  <c r="D74" i="2"/>
  <c r="C74" i="2"/>
  <c r="H22" i="2"/>
  <c r="G22" i="2"/>
  <c r="F22" i="2"/>
  <c r="E22" i="2"/>
  <c r="D22" i="2"/>
  <c r="C22" i="2"/>
  <c r="H15" i="2"/>
  <c r="H17" i="2" s="1"/>
  <c r="G15" i="2"/>
  <c r="G17" i="2" s="1"/>
  <c r="F15" i="2"/>
  <c r="F17" i="2" s="1"/>
  <c r="E15" i="2"/>
  <c r="D15" i="2"/>
  <c r="D17" i="2" s="1"/>
  <c r="C15" i="2"/>
  <c r="C17" i="2" s="1"/>
  <c r="C23" i="2" s="1"/>
  <c r="F86" i="2" l="1"/>
  <c r="F91" i="2" s="1"/>
  <c r="E79" i="2"/>
  <c r="F78" i="2"/>
  <c r="F74" i="2"/>
  <c r="J15" i="2"/>
  <c r="G23" i="2"/>
  <c r="D23" i="2"/>
  <c r="J22" i="2"/>
  <c r="H23" i="2"/>
  <c r="E17" i="2"/>
  <c r="C25" i="2" s="1"/>
  <c r="C26" i="2"/>
  <c r="C79" i="2"/>
  <c r="F23" i="2"/>
  <c r="D79" i="2"/>
  <c r="D91" i="2"/>
  <c r="C91" i="2"/>
  <c r="F79" i="2" l="1"/>
  <c r="C27" i="2"/>
  <c r="E23" i="2"/>
  <c r="J23" i="2" s="1"/>
  <c r="J17" i="2"/>
</calcChain>
</file>

<file path=xl/sharedStrings.xml><?xml version="1.0" encoding="utf-8"?>
<sst xmlns="http://schemas.openxmlformats.org/spreadsheetml/2006/main" count="1581" uniqueCount="1248">
  <si>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</si>
  <si>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</si>
  <si>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</si>
  <si>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</si>
  <si>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</si>
  <si>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</si>
  <si>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</si>
  <si>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</si>
  <si>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</si>
  <si>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</si>
  <si>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</si>
  <si>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</si>
  <si>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</si>
  <si>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</si>
  <si>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</si>
  <si>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</si>
  <si>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</si>
  <si>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</si>
  <si>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</si>
  <si>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</si>
  <si>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</si>
  <si>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</si>
  <si>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</si>
  <si>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</si>
  <si>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</si>
  <si>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</si>
  <si>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</si>
  <si>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</si>
  <si>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</si>
  <si>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</si>
  <si>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</si>
  <si>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</si>
  <si>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</si>
  <si>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</si>
  <si>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</si>
  <si>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</si>
  <si>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</si>
  <si>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</si>
  <si>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</si>
  <si>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</si>
  <si>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</si>
  <si>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</si>
  <si>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</si>
  <si>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</si>
  <si>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</si>
  <si>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</si>
  <si>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</si>
  <si>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</si>
  <si>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</si>
  <si>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</si>
  <si>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</si>
  <si>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</si>
  <si>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</si>
  <si>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</si>
  <si>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</si>
  <si>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</si>
  <si>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</si>
  <si>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</si>
  <si>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</si>
  <si>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</si>
  <si>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</si>
  <si>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</si>
  <si>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</si>
  <si>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</si>
  <si>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</si>
  <si>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</si>
  <si>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</si>
  <si>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</si>
  <si>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</si>
  <si>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</si>
  <si>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</si>
  <si>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</si>
  <si>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</si>
  <si>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</si>
  <si>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</si>
  <si>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</si>
  <si>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</si>
  <si>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</si>
  <si>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</si>
  <si>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</si>
  <si>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</si>
  <si>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</si>
  <si>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</si>
  <si>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</si>
  <si>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</si>
  <si>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</si>
  <si>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</si>
  <si>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</si>
  <si>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</si>
  <si>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</si>
  <si>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</si>
  <si>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</si>
  <si>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</si>
  <si>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</si>
  <si>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</si>
  <si>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</si>
  <si>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</si>
  <si>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</si>
  <si>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</si>
  <si>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</si>
  <si>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</si>
  <si>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</si>
  <si>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</si>
  <si>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</si>
  <si>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</si>
  <si>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</si>
  <si>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</si>
  <si>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</si>
  <si>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</si>
  <si>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</si>
  <si>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</si>
  <si>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</si>
  <si>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</si>
  <si>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</si>
  <si>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</si>
  <si>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</si>
  <si>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</si>
  <si>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</si>
  <si>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</si>
  <si>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</si>
  <si>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</si>
  <si>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</si>
  <si>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</si>
  <si>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</si>
  <si>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</si>
  <si>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</si>
  <si>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</si>
  <si>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</si>
  <si>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</si>
  <si>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</si>
  <si>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</si>
  <si>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</si>
  <si>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</si>
  <si>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</si>
  <si>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</si>
  <si>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</si>
  <si>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</si>
  <si>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</si>
  <si>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</si>
  <si>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</si>
  <si>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</si>
  <si>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</si>
  <si>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</si>
  <si>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</si>
  <si>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</si>
  <si>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</si>
  <si>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</si>
  <si>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</si>
  <si>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</si>
  <si>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</si>
  <si>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</si>
  <si>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</si>
  <si>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</si>
  <si>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</si>
  <si>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</si>
  <si>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</si>
  <si>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</si>
  <si>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</si>
  <si>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</si>
  <si>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</si>
  <si>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</si>
  <si>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</si>
  <si>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</si>
  <si>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</si>
  <si>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</si>
  <si>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</si>
  <si>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</si>
  <si>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</si>
  <si>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</si>
  <si>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</si>
  <si>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</si>
  <si>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</si>
  <si>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</si>
  <si>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</si>
  <si>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</si>
  <si>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</si>
  <si>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</si>
  <si>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</si>
  <si>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</si>
  <si>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</si>
  <si>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</si>
  <si>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</si>
  <si>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</si>
  <si>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</si>
  <si>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</si>
  <si>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</si>
  <si>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</si>
  <si>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</si>
  <si>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</si>
  <si>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</si>
  <si>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</si>
  <si>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</si>
  <si>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</si>
  <si>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</si>
  <si>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</si>
  <si>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</si>
  <si>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</si>
  <si>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</si>
  <si>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</si>
  <si>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</si>
  <si>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</si>
  <si>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</si>
  <si>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</si>
  <si>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</si>
  <si>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</si>
  <si>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</si>
  <si>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</si>
  <si>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</si>
  <si>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</si>
  <si>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</si>
  <si>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</si>
  <si>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</si>
  <si>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</si>
  <si>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</si>
  <si>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</si>
  <si>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</si>
  <si>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</si>
  <si>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</si>
  <si>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</si>
  <si>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</si>
  <si>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</si>
  <si>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</si>
  <si>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</si>
  <si>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</si>
  <si>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</si>
  <si>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</si>
  <si>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</si>
  <si>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</si>
  <si>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</si>
  <si>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</si>
  <si>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</si>
  <si>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</si>
  <si>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</si>
  <si>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</si>
  <si>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</si>
  <si>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</si>
  <si>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</si>
  <si>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</si>
  <si>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</si>
  <si>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</si>
  <si>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</si>
  <si>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</si>
  <si>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</si>
  <si>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</si>
  <si>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</si>
  <si>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</si>
  <si>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</si>
  <si>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</si>
  <si>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</si>
  <si>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</si>
  <si>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</si>
  <si>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</si>
  <si>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</si>
  <si>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</si>
  <si>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</si>
  <si>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</si>
  <si>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</si>
  <si>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</si>
  <si>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</si>
  <si>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</si>
  <si>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</si>
  <si>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</si>
  <si>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</si>
  <si>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</si>
  <si>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</si>
  <si>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</si>
  <si>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</si>
  <si>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</si>
  <si>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</si>
  <si>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</si>
  <si>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</si>
  <si>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</si>
  <si>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</si>
  <si>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</si>
  <si>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</si>
  <si>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</si>
  <si>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</si>
  <si>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</si>
  <si>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</si>
  <si>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</si>
  <si>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</si>
  <si>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</si>
  <si>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</si>
  <si>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</si>
  <si>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</si>
  <si>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</si>
  <si>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</si>
  <si>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</si>
  <si>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</si>
  <si>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</si>
  <si>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</si>
  <si>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</si>
  <si>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</si>
  <si>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</si>
  <si>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</si>
  <si>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</si>
  <si>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</si>
  <si>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</si>
  <si>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</si>
  <si>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</si>
  <si>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</si>
  <si>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</si>
  <si>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</si>
  <si>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</si>
  <si>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</si>
  <si>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</si>
  <si>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</si>
  <si>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</si>
  <si>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</si>
  <si>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</si>
  <si>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</si>
  <si>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</si>
  <si>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</si>
  <si>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</si>
  <si>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</si>
  <si>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</si>
  <si>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</si>
  <si>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</si>
  <si>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</si>
  <si>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</si>
  <si>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</si>
  <si>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</si>
  <si>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</si>
  <si>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</si>
  <si>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</si>
  <si>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</si>
  <si>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</si>
  <si>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</si>
  <si>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</si>
  <si>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</si>
  <si>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</si>
  <si>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</si>
  <si>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</si>
  <si>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</si>
  <si>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</si>
  <si>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</si>
  <si>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</si>
  <si>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</si>
  <si>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</si>
  <si>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</si>
  <si>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</si>
  <si>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</si>
  <si>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</si>
  <si>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</si>
  <si>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</si>
  <si>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</si>
  <si>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</si>
  <si>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</si>
  <si>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</si>
  <si>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</si>
  <si>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</si>
  <si>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</si>
  <si>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</si>
  <si>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</si>
  <si>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</si>
  <si>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</si>
  <si>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</si>
  <si>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</si>
  <si>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</si>
  <si>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</si>
  <si>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</si>
  <si>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</si>
  <si>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</si>
  <si>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</si>
  <si>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</si>
  <si>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</si>
  <si>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</si>
  <si>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</si>
  <si>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</si>
  <si>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</si>
  <si>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</si>
  <si>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</si>
  <si>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</si>
  <si>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</si>
  <si>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</si>
  <si>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</si>
  <si>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</si>
  <si>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</si>
  <si>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</si>
  <si>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</si>
  <si>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</si>
  <si>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</si>
  <si>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</si>
  <si>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</si>
  <si>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</si>
  <si>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</si>
  <si>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</si>
  <si>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</si>
  <si>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</si>
  <si>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</si>
  <si>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</si>
  <si>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</si>
  <si>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</si>
  <si>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</si>
  <si>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</si>
  <si>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</si>
  <si>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</si>
  <si>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</si>
  <si>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</si>
  <si>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</si>
  <si>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</si>
  <si>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</si>
  <si>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</si>
  <si>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</si>
  <si>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</si>
  <si>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</si>
  <si>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</si>
  <si>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</si>
  <si>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</si>
  <si>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</si>
  <si>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</si>
  <si>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</si>
  <si>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</si>
  <si>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</si>
  <si>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</si>
  <si>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</si>
  <si>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</si>
  <si>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</si>
  <si>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</si>
  <si>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</si>
  <si>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</si>
  <si>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</si>
  <si>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</si>
  <si>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</si>
  <si>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</si>
  <si>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</si>
  <si>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</si>
  <si>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</si>
  <si>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</si>
  <si>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</si>
  <si>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</si>
  <si>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</si>
  <si>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</si>
  <si>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</si>
  <si>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</si>
  <si>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</si>
  <si>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</si>
  <si>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</si>
  <si>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</si>
  <si>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</si>
  <si>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</si>
  <si>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</si>
  <si>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</si>
  <si>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</si>
  <si>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</si>
  <si>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</si>
  <si>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</si>
  <si>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</si>
  <si>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</si>
  <si>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</si>
  <si>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</si>
  <si>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</si>
  <si>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</si>
  <si>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</si>
  <si>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</si>
  <si>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</si>
  <si>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</si>
  <si>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</si>
  <si>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</si>
  <si>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</si>
  <si>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</si>
  <si>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</si>
  <si>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</si>
  <si>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</si>
  <si>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</si>
  <si>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</si>
  <si>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</si>
  <si>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</si>
  <si>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</si>
  <si>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</si>
  <si>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</si>
  <si>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</si>
  <si>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</si>
  <si>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</si>
  <si>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</si>
  <si>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</si>
  <si>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</si>
  <si>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</si>
  <si>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</si>
  <si>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</si>
  <si>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</si>
  <si>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</si>
  <si>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</si>
  <si>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</si>
  <si>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</si>
  <si>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</si>
  <si>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</si>
  <si>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</si>
  <si>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</si>
  <si>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</si>
  <si>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</si>
  <si>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</si>
  <si>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</si>
  <si>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</si>
  <si>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</si>
  <si>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</si>
  <si>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</si>
  <si>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</si>
  <si>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</si>
  <si>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</si>
  <si>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</si>
  <si>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</si>
  <si>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</si>
  <si>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</si>
  <si>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</si>
  <si>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</si>
  <si>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</si>
  <si>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</si>
  <si>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</si>
  <si>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</si>
  <si>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</si>
  <si>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</si>
  <si>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</si>
  <si>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</si>
  <si>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</si>
  <si>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</si>
  <si>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</si>
  <si>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</si>
  <si>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</si>
  <si>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</si>
  <si>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</si>
  <si>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</si>
  <si>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</si>
  <si>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</si>
  <si>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</si>
  <si>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</si>
  <si>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</si>
  <si>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</si>
  <si>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</si>
  <si>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</si>
  <si>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</si>
  <si>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</si>
  <si>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</si>
  <si>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</si>
  <si>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</si>
  <si>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</si>
  <si>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</si>
  <si>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</si>
  <si>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</si>
  <si>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</si>
  <si>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</si>
  <si>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</si>
  <si>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</si>
  <si>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</si>
  <si>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</si>
  <si>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</si>
  <si>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</si>
  <si>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</si>
  <si>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</si>
  <si>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</si>
  <si>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</si>
  <si>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</si>
  <si>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</si>
  <si>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</si>
  <si>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</si>
  <si>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</si>
  <si>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</si>
  <si>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</si>
  <si>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</si>
  <si>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</si>
  <si>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</si>
  <si>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</si>
  <si>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</si>
  <si>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</si>
  <si>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</si>
  <si>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</si>
  <si>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</si>
  <si>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</si>
  <si>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</si>
  <si>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</si>
  <si>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</si>
  <si>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</si>
  <si>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</si>
  <si>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</si>
  <si>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</si>
  <si>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</si>
  <si>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</si>
  <si>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</si>
  <si>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</si>
  <si>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</si>
  <si>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</si>
  <si>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</si>
  <si>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</si>
  <si>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</si>
  <si>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</si>
  <si>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</si>
  <si>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</si>
  <si>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</si>
  <si>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</si>
  <si>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</si>
  <si>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</si>
  <si>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</si>
  <si>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</si>
  <si>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</si>
  <si>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</si>
  <si>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</si>
  <si>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</si>
  <si>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</si>
  <si>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</si>
  <si>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</si>
  <si>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</si>
  <si>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</si>
  <si>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</si>
  <si>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</si>
  <si>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</si>
  <si>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</si>
  <si>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</si>
  <si>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</si>
  <si>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</si>
  <si>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</si>
  <si>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</si>
  <si>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</si>
  <si>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</si>
  <si>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</si>
  <si>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</si>
  <si>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</si>
  <si>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</si>
  <si>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</si>
  <si>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</si>
  <si>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</si>
  <si>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</si>
  <si>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</si>
  <si>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</si>
  <si>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</si>
  <si>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</si>
  <si>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</si>
  <si>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</si>
  <si>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</si>
  <si>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</si>
  <si>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</si>
  <si>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</si>
  <si>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</si>
  <si>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</si>
  <si>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</si>
  <si>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</si>
  <si>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</si>
  <si>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</si>
  <si>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</si>
  <si>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</si>
  <si>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</si>
  <si>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</si>
  <si>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</si>
  <si>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</si>
  <si>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</si>
  <si>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</si>
  <si>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</si>
  <si>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</si>
  <si>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</si>
  <si>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</si>
  <si>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</si>
  <si>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</si>
  <si>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</si>
  <si>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</si>
  <si>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</si>
  <si>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</si>
  <si>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</si>
  <si>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</si>
  <si>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</si>
  <si>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</si>
  <si>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</si>
  <si>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</si>
  <si>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</si>
  <si>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</si>
  <si>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</si>
  <si>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</si>
  <si>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</si>
  <si>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</si>
  <si>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</si>
  <si>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</si>
  <si>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</si>
  <si>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</si>
  <si>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</si>
  <si>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</si>
  <si>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</si>
  <si>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</si>
  <si>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</si>
  <si>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</si>
  <si>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</si>
  <si>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</si>
  <si>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</si>
  <si>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</si>
  <si>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</si>
  <si>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</si>
  <si>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</si>
  <si>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</si>
  <si>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</si>
  <si>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</si>
  <si>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</si>
  <si>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</si>
  <si>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</si>
  <si>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</si>
  <si>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</si>
  <si>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</si>
  <si>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</si>
  <si>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</si>
  <si>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</si>
  <si>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</si>
  <si>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</si>
  <si>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</si>
  <si>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</si>
  <si>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</si>
  <si>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</si>
  <si>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</si>
  <si>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</si>
  <si>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</si>
  <si>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</si>
  <si>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</si>
  <si>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</si>
  <si>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</si>
  <si>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</si>
  <si>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</si>
  <si>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</si>
  <si>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</si>
  <si>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</si>
  <si>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</si>
  <si>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</si>
  <si>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</si>
  <si>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</si>
  <si>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</si>
  <si>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</si>
  <si>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</si>
  <si>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</si>
  <si>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</si>
  <si>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</si>
  <si>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</si>
  <si>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</si>
  <si>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</si>
  <si>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</si>
  <si>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</si>
  <si>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</si>
  <si>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</si>
  <si>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</si>
  <si>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</si>
  <si>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</si>
  <si>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</si>
  <si>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</si>
  <si>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</si>
  <si>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</si>
  <si>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</si>
  <si>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</si>
  <si>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</si>
  <si>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</si>
  <si>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</si>
  <si>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</si>
  <si>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</si>
  <si>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</si>
  <si>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</si>
  <si>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</si>
  <si>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</si>
  <si>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</si>
  <si>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</si>
  <si>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</si>
  <si>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</si>
  <si>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</si>
  <si>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</si>
  <si>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</si>
  <si>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</si>
  <si>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</si>
  <si>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</si>
  <si>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</si>
  <si>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</si>
  <si>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</si>
  <si>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</si>
  <si>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</si>
  <si>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</si>
  <si>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</si>
  <si>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</si>
  <si>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</si>
  <si>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</si>
  <si>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</si>
  <si>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</si>
  <si>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</si>
  <si>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</si>
  <si>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</si>
  <si>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</si>
  <si>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</si>
  <si>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</si>
  <si>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</si>
  <si>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</si>
  <si>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</si>
  <si>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</si>
  <si>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</si>
  <si>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</si>
  <si>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</si>
  <si>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</si>
  <si>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</si>
  <si>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</si>
  <si>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</si>
  <si>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</si>
  <si>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</si>
  <si>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</si>
  <si>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</si>
  <si>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</si>
  <si>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</si>
  <si>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</si>
  <si>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</si>
  <si>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</si>
  <si>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</si>
  <si>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</si>
  <si>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</si>
  <si>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</si>
  <si>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</si>
  <si>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</si>
  <si>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</si>
  <si>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</si>
  <si>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</si>
  <si>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</si>
  <si>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</si>
  <si>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</si>
  <si>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</si>
  <si>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</si>
  <si>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</si>
  <si>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</si>
  <si>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</si>
  <si>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</si>
  <si>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</si>
  <si>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</si>
  <si>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</si>
  <si>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</si>
  <si>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</si>
  <si>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</si>
  <si>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</si>
  <si>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</si>
  <si>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</si>
  <si>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</si>
  <si>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</si>
  <si>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</si>
  <si>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</si>
  <si>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</si>
  <si>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</si>
  <si>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</si>
  <si>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</si>
  <si>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</si>
  <si>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</si>
  <si>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</si>
  <si>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</si>
  <si>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</si>
  <si>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</si>
  <si>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</si>
  <si>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</si>
  <si>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</si>
  <si>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</si>
  <si>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</si>
  <si>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</si>
  <si>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</si>
  <si>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</si>
  <si>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</si>
  <si>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</si>
  <si>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</si>
  <si>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</si>
  <si>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</si>
  <si>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</si>
  <si>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</si>
  <si>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</si>
  <si>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</si>
  <si>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</si>
  <si>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</si>
  <si>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</si>
  <si>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</si>
  <si>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</si>
  <si>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</si>
  <si>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</si>
  <si>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</si>
  <si>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</si>
  <si>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</si>
  <si>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</si>
  <si>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</si>
  <si>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</si>
  <si>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</si>
  <si>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</si>
  <si>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</si>
  <si>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</si>
  <si>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</si>
  <si>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</si>
  <si>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</si>
  <si>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</si>
  <si>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</si>
  <si>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</si>
  <si>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</si>
  <si>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</si>
  <si>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</si>
  <si>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</si>
  <si>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</si>
  <si>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</si>
  <si>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</si>
  <si>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</si>
  <si>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</si>
  <si>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</si>
  <si>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</si>
  <si>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</si>
  <si>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</si>
  <si>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</si>
  <si>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</si>
  <si>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</si>
  <si>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</si>
  <si>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</si>
  <si>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</si>
  <si>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</si>
  <si>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</si>
  <si>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</si>
  <si>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</si>
  <si>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</si>
  <si>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</si>
  <si>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</si>
  <si>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</si>
  <si>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</si>
  <si>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</si>
  <si>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</si>
  <si>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</si>
  <si>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</si>
  <si>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</si>
  <si>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</si>
  <si>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</si>
  <si>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</si>
  <si>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</si>
  <si>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</si>
  <si>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</si>
  <si>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</si>
  <si>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</si>
  <si>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</si>
  <si>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</si>
  <si>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</si>
  <si>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</si>
  <si>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</si>
  <si>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</si>
  <si>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</si>
  <si>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</si>
  <si>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</si>
  <si>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</si>
  <si>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</si>
  <si>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</si>
  <si>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</si>
  <si>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</si>
  <si>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</si>
  <si>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</si>
  <si>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</si>
  <si>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</si>
  <si>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</si>
  <si>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</si>
  <si>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</si>
  <si>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</si>
  <si>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</si>
  <si>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</si>
  <si>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</si>
  <si>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</si>
  <si>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</si>
  <si>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</si>
  <si>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</si>
  <si>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</si>
  <si>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</si>
  <si>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</si>
  <si>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</si>
  <si>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</si>
  <si>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</si>
  <si>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</si>
  <si>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</si>
  <si>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</si>
  <si>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</si>
  <si>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</si>
  <si>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</si>
  <si>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</si>
  <si>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</si>
  <si>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</si>
  <si>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</si>
  <si>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</si>
  <si>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</si>
  <si>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</si>
  <si>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</si>
  <si>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</si>
  <si>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</si>
  <si>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</si>
  <si>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</si>
  <si>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</si>
  <si>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</si>
  <si>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</si>
  <si>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</si>
  <si>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</si>
  <si>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</si>
  <si>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</si>
  <si>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</si>
  <si>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</si>
  <si>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</si>
  <si>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</si>
  <si>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</si>
  <si>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</si>
  <si>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</si>
  <si>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</si>
  <si>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</si>
  <si>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</si>
  <si>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</si>
  <si>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</si>
  <si>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</si>
  <si>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</si>
  <si>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</si>
  <si>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</si>
  <si>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</si>
  <si>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</si>
  <si>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</si>
  <si>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</si>
  <si>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</si>
  <si>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</si>
  <si>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</si>
  <si>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</si>
  <si>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</si>
  <si>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</si>
  <si>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</si>
  <si>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</si>
  <si>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</si>
  <si>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</si>
  <si>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</si>
  <si>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</si>
  <si>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</si>
  <si>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</si>
  <si>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</si>
  <si>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</si>
  <si>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</si>
  <si>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</si>
  <si>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</si>
  <si>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</si>
  <si>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</si>
  <si>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</si>
  <si>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</si>
  <si>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</si>
  <si>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</si>
  <si>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</si>
  <si>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</si>
  <si>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</si>
  <si>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</si>
  <si>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</si>
  <si>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</si>
  <si>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</si>
  <si>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</si>
  <si>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</si>
  <si>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</si>
  <si>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</si>
  <si>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</si>
  <si>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</si>
  <si>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</si>
  <si>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</si>
  <si>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</si>
  <si>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</si>
  <si>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</si>
  <si>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</si>
  <si>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</si>
  <si>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</si>
  <si>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</si>
  <si>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</si>
  <si>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</si>
  <si>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</si>
  <si>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</si>
  <si>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</si>
  <si>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</si>
  <si>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</si>
  <si>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</si>
  <si>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</si>
  <si>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</si>
  <si>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</si>
  <si>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</si>
  <si>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</si>
  <si>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</si>
  <si>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</si>
  <si>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</si>
  <si>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</si>
  <si>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</si>
  <si>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</si>
  <si>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</si>
  <si>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</si>
  <si>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</si>
  <si>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</si>
  <si>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</si>
  <si>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</si>
  <si>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</si>
  <si>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</si>
  <si>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</si>
  <si>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</si>
  <si>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</si>
  <si>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</si>
  <si>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</si>
  <si>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</si>
  <si>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</si>
  <si>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</si>
  <si>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</si>
  <si>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</si>
  <si>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</si>
  <si>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</si>
  <si>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</si>
  <si>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</si>
  <si>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</si>
  <si>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</si>
  <si>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</si>
  <si>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</si>
  <si>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</si>
  <si>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</si>
  <si>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</si>
  <si>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</si>
  <si>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</si>
  <si>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</si>
  <si>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</si>
  <si>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</si>
  <si>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</si>
  <si>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</si>
  <si>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</si>
  <si>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</si>
  <si>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</si>
  <si>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</si>
  <si>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</si>
  <si>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</si>
  <si>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</si>
  <si>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</si>
  <si>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</si>
  <si>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</si>
  <si>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</si>
  <si>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</si>
  <si>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</si>
  <si>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</si>
  <si>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</si>
  <si>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</si>
  <si>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</si>
  <si>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</si>
  <si>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</si>
  <si>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</si>
  <si>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</si>
  <si>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</si>
  <si>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</si>
  <si>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</si>
  <si>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</si>
  <si>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</si>
  <si>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</si>
  <si>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</si>
  <si>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</si>
  <si>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</si>
  <si>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</si>
  <si>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</si>
  <si>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</si>
  <si>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</si>
  <si>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</si>
  <si>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</si>
  <si>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</si>
  <si>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</si>
  <si>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</si>
  <si>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</si>
  <si>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</si>
  <si>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</si>
  <si>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</si>
  <si>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</si>
  <si>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</si>
  <si>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</si>
  <si>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</si>
  <si>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</si>
  <si>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</si>
  <si>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</si>
  <si>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</si>
  <si>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</si>
  <si>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</si>
  <si>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</si>
  <si>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</si>
  <si>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t>
  </si>
  <si>
    <t>CDS 2022-2023</t>
  </si>
  <si>
    <t>Tamra McGrath</t>
  </si>
  <si>
    <t>Statistical and Policy Analyst</t>
  </si>
  <si>
    <t>Institutional Research</t>
  </si>
  <si>
    <t>1 Avenue of the Arts</t>
  </si>
  <si>
    <t>Newport News, VA  23606-3072</t>
  </si>
  <si>
    <t>757-594-7609</t>
  </si>
  <si>
    <t>ir@cnu.edu</t>
  </si>
  <si>
    <t>X</t>
  </si>
  <si>
    <t>https://cnu.edu/institutionalresearch/statistics/</t>
  </si>
  <si>
    <t>Christopher Newport University</t>
  </si>
  <si>
    <t>Newport News VA, 23606-3072 USA</t>
  </si>
  <si>
    <t>757-594-7000</t>
  </si>
  <si>
    <t>www.cnu.edu</t>
  </si>
  <si>
    <t>757-594-7015</t>
  </si>
  <si>
    <t>1-800-333-4CNU (4268)</t>
  </si>
  <si>
    <t>757-594-7333</t>
  </si>
  <si>
    <t>admit@cnu.edu</t>
  </si>
  <si>
    <t>www.cnu.edu/admission/</t>
  </si>
  <si>
    <t>https://cnu.edu/diversity/</t>
  </si>
  <si>
    <t>Applied Total</t>
  </si>
  <si>
    <t>Admitted Total</t>
  </si>
  <si>
    <t>Enrolled Total</t>
  </si>
  <si>
    <t>x</t>
  </si>
  <si>
    <t>Academic GPA</t>
  </si>
  <si>
    <t>2/1</t>
  </si>
  <si>
    <t>N/A</t>
  </si>
  <si>
    <r>
      <t xml:space="preserve">Other </t>
    </r>
    <r>
      <rPr>
        <i/>
        <sz val="10"/>
        <color theme="1"/>
        <rFont val="Arial"/>
        <family val="2"/>
      </rPr>
      <t>(specify)</t>
    </r>
    <r>
      <rPr>
        <sz val="10"/>
        <color theme="1"/>
        <rFont val="Arial"/>
        <family val="2"/>
      </rPr>
      <t>:to complete Virginia's ASD or equivalent</t>
    </r>
  </si>
  <si>
    <t>Freshman applicants who have achieved a cumulative 3.50 GPA (on a 4.00 scale), or rank in the upper 10% of their high school graduation classes, and have pursued a rigorous curriculum, may apply to the University without submitting a standardized test score (ACT or SAT). Test optional applicants will be reviewed for the strength of their core academic curriculum, extra-curricular activities, recommendations, and interview rating.</t>
  </si>
  <si>
    <r>
      <t xml:space="preserve">Notification to applicants of admission decision sent </t>
    </r>
    <r>
      <rPr>
        <i/>
        <sz val="10"/>
        <color rgb="FF000000"/>
        <rFont val="Arial"/>
        <family val="2"/>
      </rPr>
      <t>(fill in one only)</t>
    </r>
  </si>
  <si>
    <t>3/15</t>
  </si>
  <si>
    <t>5/1</t>
  </si>
  <si>
    <t>1 Year</t>
  </si>
  <si>
    <t>X </t>
  </si>
  <si>
    <t>We strongly encourage completion of one college-level mathematics and English course. Recommended 15 hours of credit completed prior to transferring.</t>
  </si>
  <si>
    <t xml:space="preserve">Applicants must be academically eligible to return to the most recently attended college or university. All transfer applicants must submit official college and high school transcripts. SAT or ACT scores are recommended if high school graduation is within the last five years. All transfer applicants are expected to enroll each semester at CNU as full time students. </t>
  </si>
  <si>
    <t>C or 2.0</t>
  </si>
  <si>
    <t>Semester Hrs</t>
  </si>
  <si>
    <t>https://cnu.edu/admission/transfer/credit/</t>
  </si>
  <si>
    <t>https://cnu.edu/financialaid/calculator/npcalc.htm</t>
  </si>
  <si>
    <t> 1161</t>
  </si>
  <si>
    <t>4346 </t>
  </si>
  <si>
    <t> 96</t>
  </si>
  <si>
    <t> 277</t>
  </si>
  <si>
    <t> 0</t>
  </si>
  <si>
    <t> $3,773</t>
  </si>
  <si>
    <t>0 </t>
  </si>
  <si>
    <t>$0 </t>
  </si>
  <si>
    <t>485 </t>
  </si>
  <si>
    <t> 53%</t>
  </si>
  <si>
    <t> $38,174</t>
  </si>
  <si>
    <t>50% </t>
  </si>
  <si>
    <t> 176</t>
  </si>
  <si>
    <t>Eligible students who have applied for consideration for the Honors and Presidential Leadership Programs are considered for scholarships, regardless of citizenship status.  Application for Admission to CNU and the Honors/PLP Programs are required.</t>
  </si>
  <si>
    <t>3/1</t>
  </si>
  <si>
    <t>Summary of Changes for the 2022-2023 Common Data Set</t>
  </si>
  <si>
    <r>
      <t>·</t>
    </r>
    <r>
      <rPr>
        <sz val="7"/>
        <color rgb="FF000000"/>
        <rFont val="Times New Roman"/>
        <family val="1"/>
      </rPr>
      <t xml:space="preserve">         </t>
    </r>
    <r>
      <rPr>
        <b/>
        <sz val="11"/>
        <color rgb="FF000000"/>
        <rFont val="Calibri"/>
        <family val="2"/>
      </rPr>
      <t>Removed “Freshman” and “Alien”</t>
    </r>
  </si>
  <si>
    <r>
      <t>·</t>
    </r>
    <r>
      <rPr>
        <sz val="7"/>
        <color rgb="FF000000"/>
        <rFont val="Times New Roman"/>
        <family val="1"/>
      </rPr>
      <t xml:space="preserve">         </t>
    </r>
    <r>
      <rPr>
        <b/>
        <sz val="11"/>
        <color rgb="FF000000"/>
        <rFont val="Calibri"/>
        <family val="2"/>
      </rPr>
      <t>A6: Diversity, Equity, and Inclusion</t>
    </r>
  </si>
  <si>
    <r>
      <t>·</t>
    </r>
    <r>
      <rPr>
        <sz val="7"/>
        <color rgb="FF000000"/>
        <rFont val="Times New Roman"/>
        <family val="1"/>
      </rPr>
      <t xml:space="preserve">         </t>
    </r>
    <r>
      <rPr>
        <b/>
        <sz val="11"/>
        <color rgb="FF000000"/>
        <rFont val="Calibri"/>
        <family val="2"/>
      </rPr>
      <t>B1: Added Another Gender</t>
    </r>
  </si>
  <si>
    <r>
      <t>·</t>
    </r>
    <r>
      <rPr>
        <sz val="7"/>
        <color rgb="FF000000"/>
        <rFont val="Times New Roman"/>
        <family val="1"/>
      </rPr>
      <t xml:space="preserve">         </t>
    </r>
    <r>
      <rPr>
        <b/>
        <sz val="11"/>
        <color rgb="FF000000"/>
        <rFont val="Calibri"/>
        <family val="2"/>
      </rPr>
      <t>C7:</t>
    </r>
    <r>
      <rPr>
        <sz val="11"/>
        <color rgb="FF000000"/>
        <rFont val="Calibri"/>
        <family val="2"/>
      </rPr>
      <t xml:space="preserve"> Added field for additional information on any specific academic and non-academic factors.</t>
    </r>
  </si>
  <si>
    <r>
      <t>·</t>
    </r>
    <r>
      <rPr>
        <sz val="7"/>
        <color rgb="FF000000"/>
        <rFont val="Times New Roman"/>
        <family val="1"/>
      </rPr>
      <t xml:space="preserve">         </t>
    </r>
    <r>
      <rPr>
        <b/>
        <sz val="11"/>
        <color rgb="FF000000"/>
        <rFont val="Calibri"/>
        <family val="2"/>
      </rPr>
      <t>C8A: Entrance Exams</t>
    </r>
  </si>
  <si>
    <r>
      <t>o</t>
    </r>
    <r>
      <rPr>
        <sz val="7"/>
        <color rgb="FF000000"/>
        <rFont val="Times New Roman"/>
        <family val="1"/>
      </rPr>
      <t xml:space="preserve">   </t>
    </r>
    <r>
      <rPr>
        <sz val="11"/>
        <color rgb="FF000000"/>
        <rFont val="Calibri"/>
        <family val="2"/>
      </rPr>
      <t>Changed not used to not considered</t>
    </r>
  </si>
  <si>
    <r>
      <t>o</t>
    </r>
    <r>
      <rPr>
        <sz val="7"/>
        <color rgb="FF000000"/>
        <rFont val="Times New Roman"/>
        <family val="1"/>
      </rPr>
      <t xml:space="preserve">   </t>
    </r>
    <r>
      <rPr>
        <sz val="11"/>
        <color rgb="FF000000"/>
        <rFont val="Calibri"/>
        <family val="2"/>
      </rPr>
      <t>Removed SAT and SAT Subject Tests or ACT</t>
    </r>
  </si>
  <si>
    <r>
      <t>o</t>
    </r>
    <r>
      <rPr>
        <sz val="7"/>
        <color rgb="FF000000"/>
        <rFont val="Times New Roman"/>
        <family val="1"/>
      </rPr>
      <t xml:space="preserve">   </t>
    </r>
    <r>
      <rPr>
        <sz val="11"/>
        <color rgb="FF000000"/>
        <rFont val="Calibri"/>
        <family val="2"/>
      </rPr>
      <t>Removed SAT Subject Tests</t>
    </r>
  </si>
  <si>
    <r>
      <t>·</t>
    </r>
    <r>
      <rPr>
        <sz val="7"/>
        <color rgb="FF000000"/>
        <rFont val="Times New Roman"/>
        <family val="1"/>
      </rPr>
      <t xml:space="preserve">         </t>
    </r>
    <r>
      <rPr>
        <b/>
        <sz val="11"/>
        <color rgb="FF000000"/>
        <rFont val="Calibri"/>
        <family val="2"/>
      </rPr>
      <t>C8B and C8C: Removed</t>
    </r>
  </si>
  <si>
    <r>
      <t>·</t>
    </r>
    <r>
      <rPr>
        <sz val="7"/>
        <color rgb="FF000000"/>
        <rFont val="Times New Roman"/>
        <family val="1"/>
      </rPr>
      <t xml:space="preserve">         </t>
    </r>
    <r>
      <rPr>
        <b/>
        <sz val="11"/>
        <color rgb="FF000000"/>
        <rFont val="Calibri"/>
        <family val="2"/>
      </rPr>
      <t>C8F:</t>
    </r>
    <r>
      <rPr>
        <sz val="11"/>
        <color rgb="FF000000"/>
        <rFont val="Calibri"/>
        <family val="2"/>
      </rPr>
      <t xml:space="preserve"> Added area to provide more information about testing policy.</t>
    </r>
  </si>
  <si>
    <r>
      <t>·</t>
    </r>
    <r>
      <rPr>
        <sz val="7"/>
        <color rgb="FF000000"/>
        <rFont val="Times New Roman"/>
        <family val="1"/>
      </rPr>
      <t xml:space="preserve">         </t>
    </r>
    <r>
      <rPr>
        <b/>
        <sz val="11"/>
        <color rgb="FF000000"/>
        <rFont val="Calibri"/>
        <family val="2"/>
      </rPr>
      <t>C9: First-time, first-year Profile</t>
    </r>
  </si>
  <si>
    <r>
      <t>o</t>
    </r>
    <r>
      <rPr>
        <sz val="7"/>
        <color rgb="FF000000"/>
        <rFont val="Times New Roman"/>
        <family val="1"/>
      </rPr>
      <t xml:space="preserve">   </t>
    </r>
    <r>
      <rPr>
        <sz val="11"/>
        <color rgb="FF000000"/>
        <rFont val="Calibri"/>
        <family val="2"/>
      </rPr>
      <t>Added 50</t>
    </r>
    <r>
      <rPr>
        <vertAlign val="superscript"/>
        <sz val="11"/>
        <color rgb="FF000000"/>
        <rFont val="Calibri"/>
        <family val="2"/>
      </rPr>
      <t>th</t>
    </r>
    <r>
      <rPr>
        <sz val="11"/>
        <color rgb="FF000000"/>
        <rFont val="Calibri"/>
        <family val="2"/>
      </rPr>
      <t xml:space="preserve"> Percentile Score</t>
    </r>
  </si>
  <si>
    <r>
      <t>o</t>
    </r>
    <r>
      <rPr>
        <sz val="7"/>
        <color rgb="FF000000"/>
        <rFont val="Times New Roman"/>
        <family val="1"/>
      </rPr>
      <t xml:space="preserve">   </t>
    </r>
    <r>
      <rPr>
        <sz val="11"/>
        <color rgb="FF000000"/>
        <rFont val="Calibri"/>
        <family val="2"/>
      </rPr>
      <t>Added ACT Science</t>
    </r>
  </si>
  <si>
    <r>
      <t>o</t>
    </r>
    <r>
      <rPr>
        <sz val="7"/>
        <color rgb="FF000000"/>
        <rFont val="Times New Roman"/>
        <family val="1"/>
      </rPr>
      <t xml:space="preserve">   </t>
    </r>
    <r>
      <rPr>
        <sz val="11"/>
        <color rgb="FF000000"/>
        <rFont val="Calibri"/>
        <family val="2"/>
      </rPr>
      <t>Added ACT Reading</t>
    </r>
  </si>
  <si>
    <r>
      <t>·</t>
    </r>
    <r>
      <rPr>
        <sz val="7"/>
        <color rgb="FF000000"/>
        <rFont val="Times New Roman"/>
        <family val="1"/>
      </rPr>
      <t xml:space="preserve">         </t>
    </r>
    <r>
      <rPr>
        <b/>
        <sz val="11"/>
        <color rgb="FF000000"/>
        <rFont val="Calibri"/>
        <family val="2"/>
      </rPr>
      <t>D2: Added Another Gender</t>
    </r>
  </si>
  <si>
    <r>
      <t>·</t>
    </r>
    <r>
      <rPr>
        <sz val="7"/>
        <color rgb="FF000000"/>
        <rFont val="Times New Roman"/>
        <family val="1"/>
      </rPr>
      <t xml:space="preserve">         </t>
    </r>
    <r>
      <rPr>
        <b/>
        <sz val="11"/>
        <color rgb="FF000000"/>
        <rFont val="Calibri"/>
        <family val="2"/>
      </rPr>
      <t>E1: Special Study Options</t>
    </r>
  </si>
  <si>
    <r>
      <t>o</t>
    </r>
    <r>
      <rPr>
        <sz val="7"/>
        <color rgb="FF000000"/>
        <rFont val="Times New Roman"/>
        <family val="1"/>
      </rPr>
      <t xml:space="preserve">   </t>
    </r>
    <r>
      <rPr>
        <sz val="11"/>
        <color rgb="FF000000"/>
        <rFont val="Calibri"/>
        <family val="2"/>
      </rPr>
      <t>Changed cooperative education program to comprehensive transition and postsecondary program for students with intellectual disabilities.</t>
    </r>
  </si>
  <si>
    <r>
      <t>o</t>
    </r>
    <r>
      <rPr>
        <sz val="7"/>
        <color rgb="FF000000"/>
        <rFont val="Times New Roman"/>
        <family val="1"/>
      </rPr>
      <t xml:space="preserve">   </t>
    </r>
    <r>
      <rPr>
        <sz val="11"/>
        <color rgb="FF000000"/>
        <rFont val="Calibri"/>
        <family val="2"/>
      </rPr>
      <t>Added Undergraduate Research</t>
    </r>
  </si>
  <si>
    <r>
      <t>·</t>
    </r>
    <r>
      <rPr>
        <sz val="7"/>
        <color rgb="FF000000"/>
        <rFont val="Times New Roman"/>
        <family val="1"/>
      </rPr>
      <t xml:space="preserve">         </t>
    </r>
    <r>
      <rPr>
        <b/>
        <sz val="11"/>
        <color rgb="FF000000"/>
        <rFont val="Calibri"/>
        <family val="2"/>
      </rPr>
      <t>E3: Academic Areas</t>
    </r>
  </si>
  <si>
    <r>
      <t>o</t>
    </r>
    <r>
      <rPr>
        <sz val="7"/>
        <color rgb="FF000000"/>
        <rFont val="Times New Roman"/>
        <family val="1"/>
      </rPr>
      <t xml:space="preserve">   </t>
    </r>
    <r>
      <rPr>
        <sz val="11"/>
        <color rgb="FF000000"/>
        <rFont val="Calibri"/>
        <family val="2"/>
      </rPr>
      <t>Added Physical Education and Intensive Writing</t>
    </r>
  </si>
  <si>
    <r>
      <t>·</t>
    </r>
    <r>
      <rPr>
        <sz val="7"/>
        <color rgb="FF000000"/>
        <rFont val="Times New Roman"/>
        <family val="1"/>
      </rPr>
      <t xml:space="preserve">         </t>
    </r>
    <r>
      <rPr>
        <b/>
        <sz val="11"/>
        <color rgb="FF000000"/>
        <rFont val="Calibri"/>
        <family val="2"/>
      </rPr>
      <t>F3: ROTC</t>
    </r>
  </si>
  <si>
    <r>
      <t>o</t>
    </r>
    <r>
      <rPr>
        <sz val="7"/>
        <color rgb="FF000000"/>
        <rFont val="Times New Roman"/>
        <family val="1"/>
      </rPr>
      <t xml:space="preserve">   </t>
    </r>
    <r>
      <rPr>
        <sz val="11"/>
        <color rgb="FF000000"/>
        <rFont val="Calibri"/>
        <family val="2"/>
      </rPr>
      <t>Added Marine Option for Naval ROTC</t>
    </r>
  </si>
  <si>
    <r>
      <t>·</t>
    </r>
    <r>
      <rPr>
        <sz val="7"/>
        <color rgb="FF000000"/>
        <rFont val="Times New Roman"/>
        <family val="1"/>
      </rPr>
      <t xml:space="preserve">         </t>
    </r>
    <r>
      <rPr>
        <b/>
        <sz val="11"/>
        <color rgb="FF000000"/>
        <rFont val="Calibri"/>
        <family val="2"/>
      </rPr>
      <t>F4: Housing</t>
    </r>
  </si>
  <si>
    <r>
      <t>o</t>
    </r>
    <r>
      <rPr>
        <sz val="7"/>
        <color rgb="FF000000"/>
        <rFont val="Times New Roman"/>
        <family val="1"/>
      </rPr>
      <t xml:space="preserve">   </t>
    </r>
    <r>
      <rPr>
        <sz val="11"/>
        <color rgb="FF000000"/>
        <rFont val="Calibri"/>
        <family val="2"/>
      </rPr>
      <t>Added Living Learning Communities</t>
    </r>
  </si>
  <si>
    <r>
      <t>·</t>
    </r>
    <r>
      <rPr>
        <sz val="7"/>
        <color rgb="FF000000"/>
        <rFont val="Times New Roman"/>
        <family val="1"/>
      </rPr>
      <t xml:space="preserve">         </t>
    </r>
    <r>
      <rPr>
        <b/>
        <sz val="11"/>
        <color rgb="FF000000"/>
        <rFont val="Calibri"/>
        <family val="2"/>
      </rPr>
      <t>Common Data Set Definitions</t>
    </r>
  </si>
  <si>
    <r>
      <t>o</t>
    </r>
    <r>
      <rPr>
        <sz val="7"/>
        <color rgb="FF000000"/>
        <rFont val="Times New Roman"/>
        <family val="1"/>
      </rPr>
      <t xml:space="preserve">   </t>
    </r>
    <r>
      <rPr>
        <sz val="11"/>
        <color rgb="FF000000"/>
        <rFont val="Calibri"/>
        <family val="2"/>
      </rPr>
      <t>Added Additional guidance for terms, particularly those common with the IPEDS survey</t>
    </r>
  </si>
  <si>
    <r>
      <t>o</t>
    </r>
    <r>
      <rPr>
        <sz val="7"/>
        <color rgb="FF000000"/>
        <rFont val="Times New Roman"/>
        <family val="1"/>
      </rPr>
      <t xml:space="preserve">   </t>
    </r>
    <r>
      <rPr>
        <sz val="11"/>
        <color rgb="FF000000"/>
        <rFont val="Calibri"/>
        <family val="2"/>
      </rPr>
      <t>Added Comprehensive transition and postsecondary program for students with intellectual disabilities</t>
    </r>
  </si>
  <si>
    <r>
      <t>o</t>
    </r>
    <r>
      <rPr>
        <sz val="7"/>
        <color rgb="FF000000"/>
        <rFont val="Times New Roman"/>
        <family val="1"/>
      </rPr>
      <t xml:space="preserve">   </t>
    </r>
    <r>
      <rPr>
        <sz val="11"/>
        <color rgb="FF000000"/>
        <rFont val="Calibri"/>
        <family val="2"/>
      </rPr>
      <t>Added Living learning community</t>
    </r>
  </si>
  <si>
    <r>
      <t>o</t>
    </r>
    <r>
      <rPr>
        <sz val="7"/>
        <color rgb="FF000000"/>
        <rFont val="Times New Roman"/>
        <family val="1"/>
      </rPr>
      <t xml:space="preserve">   </t>
    </r>
    <r>
      <rPr>
        <sz val="11"/>
        <color rgb="FF000000"/>
        <rFont val="Calibri"/>
        <family val="2"/>
      </rPr>
      <t>Added Permanent Resident or other eligible non-citizen</t>
    </r>
  </si>
  <si>
    <r>
      <t>o</t>
    </r>
    <r>
      <rPr>
        <sz val="7"/>
        <color rgb="FF000000"/>
        <rFont val="Times New Roman"/>
        <family val="1"/>
      </rPr>
      <t xml:space="preserve">   </t>
    </r>
    <r>
      <rPr>
        <sz val="11"/>
        <color rgb="FF000000"/>
        <rFont val="Calibri"/>
        <family val="2"/>
      </rPr>
      <t>Removed Resident alien or other eligible non-citizen</t>
    </r>
  </si>
  <si>
    <t>Totals</t>
  </si>
  <si>
    <t>Maximum 21 semester hours granted for applied classes in music and art.  Max of 60 semester hours granted for CLEP, AP, IB, dept challenge exams if posted to an official transcript from a regionally accredited institution.  Grades from other colleges/universities do not transfer into the student’s GPA at CNU.</t>
  </si>
  <si>
    <t>B. ENROLLMENT AND PERSISTENCE</t>
  </si>
  <si>
    <t>By applying Early Decision, students agree to enroll at Christopher Newport University if offered admission, and withdraw applications elsewhere. All Early Decision applicants must have the Early Decision Agreement approved by a parent/guardian and high school counselor.  Early Decision applicants deferred to Regular Decision review are released from the binding agreement.  Students admitted through Early Decision are required to reserve a seat in the freshman class by submitting an enrollment deposit by February 1.</t>
  </si>
  <si>
    <t>Capitol Fee (Out-of-State only)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</si>
</sst>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81">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b/>
      <sz val="18"/>
      <name val="Arial"/>
      <family val="2"/>
    </font>
    <font>
      <u/>
      <sz val="10"/>
      <color indexed="12"/>
      <name val="Arial"/>
      <family val="2"/>
    </font>
    <font>
      <sz val="10"/>
      <color indexed="8"/>
      <name val="Arial"/>
      <family val="2"/>
    </font>
    <font>
      <b/>
      <i/>
      <sz val="11"/>
      <name val="Arial"/>
      <family val="2"/>
    </font>
    <font>
      <sz val="10"/>
      <color rgb="FF000000"/>
      <name val="Arial"/>
      <family val="2"/>
      <scheme val="minor"/>
    </font>
    <font>
      <sz val="11"/>
      <color rgb="FF000000"/>
      <name val="Calibri"/>
      <family val="2"/>
    </font>
    <font>
      <sz val="12"/>
      <color rgb="FF000000"/>
      <name val="Calibri"/>
      <family val="2"/>
    </font>
    <font>
      <b/>
      <sz val="11"/>
      <color rgb="FF000000"/>
      <name val="Calibri"/>
      <family val="2"/>
    </font>
    <font>
      <b/>
      <u/>
      <sz val="11"/>
      <color rgb="FF000000"/>
      <name val="Calibri"/>
      <family val="2"/>
    </font>
    <font>
      <sz val="11"/>
      <color rgb="FF000000"/>
      <name val="Symbol"/>
      <family val="1"/>
      <charset val="2"/>
    </font>
    <font>
      <b/>
      <i/>
      <sz val="11"/>
      <color rgb="FF000000"/>
      <name val="Calibri"/>
      <family val="2"/>
    </font>
    <font>
      <sz val="11"/>
      <color rgb="FF000000"/>
      <name val="Courier New"/>
      <family val="3"/>
    </font>
    <font>
      <vertAlign val="superscript"/>
      <sz val="11"/>
      <color rgb="FF000000"/>
      <name val="Calibri"/>
      <family val="2"/>
    </font>
  </fonts>
  <fills count="11">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67" fillId="0" borderId="0" applyNumberFormat="0" applyFill="0" applyBorder="0" applyAlignment="0" applyProtection="0"/>
    <xf numFmtId="0" fontId="2" fillId="0" borderId="29"/>
    <xf numFmtId="0" fontId="69" fillId="0" borderId="29" applyNumberFormat="0" applyFill="0" applyBorder="0" applyAlignment="0" applyProtection="0">
      <alignment vertical="top"/>
      <protection locked="0"/>
    </xf>
  </cellStyleXfs>
  <cellXfs count="50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49" fontId="3" fillId="0" borderId="4" xfId="0" applyNumberFormat="1" applyFont="1" applyBorder="1" applyAlignment="1">
      <alignment horizontal="left" vertical="center"/>
    </xf>
    <xf numFmtId="0" fontId="1" fillId="2" borderId="30" xfId="0" applyFont="1" applyFill="1" applyBorder="1" applyAlignment="1">
      <alignment horizontal="center" vertical="center"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0" fillId="0" borderId="0" xfId="0"/>
    <xf numFmtId="0" fontId="27" fillId="0" borderId="0" xfId="0" applyFont="1"/>
    <xf numFmtId="0" fontId="4" fillId="0" borderId="0" xfId="0" applyFont="1" applyAlignment="1">
      <alignment horizontal="left" vertical="top"/>
    </xf>
    <xf numFmtId="0" fontId="3" fillId="0" borderId="0" xfId="0" applyFont="1"/>
    <xf numFmtId="0" fontId="2" fillId="8" borderId="29" xfId="2" applyFill="1"/>
    <xf numFmtId="0" fontId="69" fillId="8" borderId="29" xfId="3" applyFill="1" applyAlignment="1" applyProtection="1"/>
    <xf numFmtId="0" fontId="2" fillId="0" borderId="31" xfId="2" applyFont="1" applyBorder="1" applyAlignment="1">
      <alignment horizontal="left" vertical="top" wrapText="1"/>
    </xf>
    <xf numFmtId="0" fontId="2" fillId="0" borderId="31" xfId="2" applyBorder="1" applyAlignment="1">
      <alignment horizontal="left" vertical="top" wrapText="1"/>
    </xf>
    <xf numFmtId="0" fontId="2" fillId="0" borderId="31" xfId="0" applyFont="1" applyBorder="1" applyAlignment="1">
      <alignment horizontal="left" vertical="top" wrapText="1"/>
    </xf>
    <xf numFmtId="0" fontId="0" fillId="0" borderId="31" xfId="0" applyFill="1" applyBorder="1"/>
    <xf numFmtId="0" fontId="2" fillId="0" borderId="32" xfId="0" applyFont="1" applyBorder="1" applyAlignment="1" applyProtection="1">
      <alignment horizontal="center" vertical="center" wrapText="1"/>
    </xf>
    <xf numFmtId="0" fontId="70" fillId="0" borderId="31" xfId="0" applyFont="1" applyBorder="1" applyAlignment="1" applyProtection="1">
      <alignment horizontal="left" vertical="top" wrapText="1"/>
    </xf>
    <xf numFmtId="0" fontId="2" fillId="0" borderId="31" xfId="0" applyFont="1" applyBorder="1" applyAlignment="1" applyProtection="1">
      <alignment horizontal="center" vertical="center"/>
    </xf>
    <xf numFmtId="37" fontId="0" fillId="0" borderId="0" xfId="0" applyNumberFormat="1"/>
    <xf numFmtId="0" fontId="2" fillId="0" borderId="31" xfId="0" applyFont="1" applyBorder="1" applyAlignment="1">
      <alignment horizontal="center" vertical="center" wrapText="1"/>
    </xf>
    <xf numFmtId="9" fontId="3" fillId="0" borderId="4" xfId="0" applyNumberFormat="1" applyFont="1" applyBorder="1" applyAlignment="1">
      <alignment horizontal="left" vertical="center" wrapText="1"/>
    </xf>
    <xf numFmtId="0" fontId="2" fillId="0" borderId="33" xfId="0" applyFont="1" applyBorder="1" applyAlignment="1" applyProtection="1">
      <alignment horizontal="center" vertical="center"/>
    </xf>
    <xf numFmtId="0" fontId="2" fillId="0" borderId="31" xfId="0" applyFont="1" applyBorder="1" applyAlignment="1">
      <alignment horizontal="center" vertical="center"/>
    </xf>
    <xf numFmtId="0" fontId="71" fillId="9" borderId="34" xfId="0" applyFont="1" applyFill="1" applyBorder="1" applyAlignment="1" applyProtection="1">
      <alignment vertical="center"/>
    </xf>
    <xf numFmtId="0" fontId="71" fillId="9" borderId="33" xfId="0" applyFont="1" applyFill="1" applyBorder="1" applyAlignment="1" applyProtection="1">
      <alignment vertical="center"/>
    </xf>
    <xf numFmtId="0" fontId="2" fillId="0" borderId="31" xfId="0" applyFont="1" applyBorder="1" applyAlignment="1" applyProtection="1">
      <alignment horizontal="center" vertical="center" wrapText="1"/>
    </xf>
    <xf numFmtId="49" fontId="2" fillId="0" borderId="35" xfId="0" applyNumberFormat="1" applyFont="1" applyBorder="1" applyAlignment="1">
      <alignment horizontal="center"/>
    </xf>
    <xf numFmtId="0" fontId="2" fillId="0" borderId="35" xfId="0" applyFont="1" applyBorder="1" applyAlignment="1" applyProtection="1">
      <alignment horizontal="center"/>
    </xf>
    <xf numFmtId="0" fontId="2" fillId="0" borderId="31" xfId="0" applyFont="1" applyFill="1" applyBorder="1" applyAlignment="1" applyProtection="1">
      <alignment horizontal="center" vertical="center"/>
    </xf>
    <xf numFmtId="0" fontId="3" fillId="0" borderId="20" xfId="0" applyFont="1" applyBorder="1" applyAlignment="1">
      <alignment vertical="top" wrapText="1"/>
    </xf>
    <xf numFmtId="9" fontId="6" fillId="0" borderId="0" xfId="0" applyNumberFormat="1" applyFont="1" applyAlignment="1">
      <alignment horizontal="left" vertical="top"/>
    </xf>
    <xf numFmtId="9" fontId="6" fillId="0" borderId="4" xfId="0" applyNumberFormat="1" applyFont="1" applyBorder="1" applyAlignment="1">
      <alignment horizontal="right" vertical="top"/>
    </xf>
    <xf numFmtId="10" fontId="3" fillId="0" borderId="0" xfId="0" applyNumberFormat="1" applyFont="1"/>
    <xf numFmtId="0" fontId="70" fillId="0" borderId="31" xfId="0" applyFont="1" applyFill="1" applyBorder="1" applyAlignment="1" applyProtection="1">
      <alignment horizontal="center" vertical="center"/>
    </xf>
    <xf numFmtId="6" fontId="2" fillId="0" borderId="35" xfId="0" applyNumberFormat="1" applyFont="1" applyFill="1" applyBorder="1" applyAlignment="1" applyProtection="1">
      <alignment horizontal="center"/>
    </xf>
    <xf numFmtId="166" fontId="2" fillId="0" borderId="31" xfId="0" applyNumberFormat="1" applyFont="1" applyBorder="1" applyAlignment="1" applyProtection="1">
      <alignment horizontal="center" vertical="center"/>
    </xf>
    <xf numFmtId="16" fontId="2" fillId="0" borderId="34" xfId="0" quotePrefix="1" applyNumberFormat="1" applyFont="1" applyBorder="1" applyAlignment="1" applyProtection="1">
      <alignment horizontal="center"/>
    </xf>
    <xf numFmtId="16" fontId="2" fillId="0" borderId="35" xfId="0" quotePrefix="1" applyNumberFormat="1" applyFont="1" applyBorder="1" applyAlignment="1" applyProtection="1">
      <alignment horizontal="center"/>
    </xf>
    <xf numFmtId="6" fontId="2" fillId="0" borderId="35" xfId="0" applyNumberFormat="1" applyFont="1" applyBorder="1" applyAlignment="1" applyProtection="1">
      <alignment horizontal="center"/>
    </xf>
    <xf numFmtId="166" fontId="2" fillId="0" borderId="35" xfId="0" applyNumberFormat="1" applyFont="1" applyBorder="1" applyAlignment="1" applyProtection="1">
      <alignment horizontal="center"/>
    </xf>
    <xf numFmtId="0" fontId="72" fillId="0" borderId="4" xfId="0" applyFont="1" applyBorder="1" applyAlignment="1">
      <alignment horizontal="center" vertical="center"/>
    </xf>
    <xf numFmtId="0" fontId="4" fillId="0" borderId="29" xfId="0" applyFont="1" applyBorder="1" applyAlignment="1">
      <alignment vertical="top" wrapText="1"/>
    </xf>
    <xf numFmtId="49" fontId="2" fillId="0" borderId="31" xfId="2" applyNumberFormat="1" applyBorder="1" applyAlignment="1">
      <alignment horizontal="center"/>
    </xf>
    <xf numFmtId="49" fontId="2" fillId="0" borderId="31" xfId="2" applyNumberFormat="1" applyFont="1" applyBorder="1" applyAlignment="1">
      <alignment horizontal="center"/>
    </xf>
    <xf numFmtId="49" fontId="0" fillId="0" borderId="31" xfId="0" applyNumberFormat="1" applyBorder="1" applyAlignment="1">
      <alignment horizontal="center"/>
    </xf>
    <xf numFmtId="49" fontId="2" fillId="0" borderId="31" xfId="2" applyNumberFormat="1" applyFont="1" applyBorder="1" applyAlignment="1">
      <alignment horizontal="center" vertical="center"/>
    </xf>
    <xf numFmtId="9" fontId="20" fillId="0" borderId="4" xfId="0" applyNumberFormat="1" applyFont="1" applyBorder="1" applyAlignment="1">
      <alignment horizontal="center" vertical="center"/>
    </xf>
    <xf numFmtId="0" fontId="3" fillId="0" borderId="29" xfId="0" applyFont="1" applyBorder="1" applyAlignment="1">
      <alignment horizontal="left" vertical="top" wrapText="1"/>
    </xf>
    <xf numFmtId="0" fontId="3" fillId="0" borderId="29" xfId="0" applyFont="1" applyBorder="1"/>
    <xf numFmtId="0" fontId="3" fillId="0" borderId="29" xfId="0" applyFont="1" applyBorder="1" applyAlignment="1">
      <alignment horizontal="center"/>
    </xf>
    <xf numFmtId="171" fontId="3" fillId="0" borderId="29" xfId="0" applyNumberFormat="1" applyFont="1" applyBorder="1" applyAlignment="1">
      <alignment horizontal="center"/>
    </xf>
    <xf numFmtId="49" fontId="3" fillId="0" borderId="9" xfId="0" applyNumberFormat="1" applyFont="1" applyBorder="1" applyAlignment="1">
      <alignment horizontal="center"/>
    </xf>
    <xf numFmtId="49" fontId="3" fillId="0" borderId="9" xfId="0" applyNumberFormat="1" applyFont="1" applyBorder="1" applyAlignment="1">
      <alignment horizontal="left"/>
    </xf>
    <xf numFmtId="10" fontId="3" fillId="0" borderId="4" xfId="0" applyNumberFormat="1" applyFont="1" applyBorder="1" applyAlignment="1">
      <alignment horizontal="center"/>
    </xf>
    <xf numFmtId="9" fontId="4" fillId="0" borderId="4" xfId="0" applyNumberFormat="1" applyFont="1" applyBorder="1" applyAlignment="1">
      <alignment horizontal="center"/>
    </xf>
    <xf numFmtId="0" fontId="0" fillId="0" borderId="0" xfId="0" applyAlignment="1">
      <alignment horizontal="center"/>
    </xf>
    <xf numFmtId="0" fontId="75" fillId="0" borderId="0" xfId="0" applyFont="1" applyAlignment="1">
      <alignment horizontal="center" vertical="center"/>
    </xf>
    <xf numFmtId="0" fontId="77" fillId="0" borderId="0" xfId="0" applyFont="1" applyAlignment="1">
      <alignment horizontal="left" vertical="center" indent="4"/>
    </xf>
    <xf numFmtId="0" fontId="73" fillId="0" borderId="0" xfId="0" applyFont="1" applyAlignment="1">
      <alignment vertical="center"/>
    </xf>
    <xf numFmtId="0" fontId="78" fillId="0" borderId="0" xfId="0" applyFont="1" applyAlignment="1">
      <alignment vertical="center"/>
    </xf>
    <xf numFmtId="0" fontId="75" fillId="0" borderId="0" xfId="0" applyFont="1" applyAlignment="1">
      <alignment horizontal="left" vertical="center" indent="4"/>
    </xf>
    <xf numFmtId="0" fontId="75" fillId="0" borderId="0" xfId="0" applyFont="1" applyAlignment="1">
      <alignment vertical="center"/>
    </xf>
    <xf numFmtId="0" fontId="79" fillId="0" borderId="0" xfId="0" applyFont="1" applyAlignment="1">
      <alignment horizontal="left" vertical="center" indent="8"/>
    </xf>
    <xf numFmtId="0" fontId="73" fillId="0" borderId="0" xfId="0" applyFont="1" applyAlignment="1">
      <alignment horizontal="left" vertical="center" indent="8"/>
    </xf>
    <xf numFmtId="0" fontId="76" fillId="0" borderId="0" xfId="0" applyFont="1" applyAlignment="1">
      <alignment horizontal="left" vertical="top"/>
    </xf>
    <xf numFmtId="0" fontId="74" fillId="0" borderId="3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left" vertical="top"/>
    </xf>
    <xf numFmtId="9" fontId="3" fillId="0" borderId="18" xfId="0" applyNumberFormat="1" applyFont="1" applyBorder="1" applyAlignment="1">
      <alignment horizontal="center"/>
    </xf>
    <xf numFmtId="9" fontId="3" fillId="0" borderId="4" xfId="0" applyNumberFormat="1" applyFont="1" applyFill="1" applyBorder="1" applyAlignment="1">
      <alignment horizontal="right"/>
    </xf>
    <xf numFmtId="0" fontId="3" fillId="0" borderId="0" xfId="0" applyFont="1" applyFill="1"/>
    <xf numFmtId="0" fontId="3" fillId="0" borderId="4" xfId="0" applyFont="1" applyFill="1" applyBorder="1" applyAlignment="1">
      <alignment horizontal="center"/>
    </xf>
    <xf numFmtId="0" fontId="3" fillId="0" borderId="4" xfId="0" applyFont="1" applyFill="1" applyBorder="1"/>
    <xf numFmtId="9" fontId="3"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7" fontId="3" fillId="0" borderId="4" xfId="0" applyNumberFormat="1" applyFont="1" applyFill="1" applyBorder="1" applyAlignment="1">
      <alignment horizontal="center" vertical="center"/>
    </xf>
    <xf numFmtId="9" fontId="3" fillId="0" borderId="4" xfId="0" applyNumberFormat="1" applyFont="1" applyFill="1" applyBorder="1" applyAlignment="1">
      <alignment horizontal="right" wrapText="1"/>
    </xf>
    <xf numFmtId="0" fontId="0" fillId="0" borderId="29" xfId="0" applyFill="1" applyBorder="1"/>
    <xf numFmtId="172" fontId="3" fillId="0" borderId="9" xfId="0" applyNumberFormat="1" applyFont="1" applyBorder="1" applyAlignment="1">
      <alignment horizontal="center" wrapText="1"/>
    </xf>
    <xf numFmtId="0" fontId="37" fillId="0" borderId="0" xfId="0" applyFont="1" applyAlignment="1">
      <alignment horizontal="lef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4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center" vertical="center" wrapText="1"/>
    </xf>
    <xf numFmtId="0" fontId="0" fillId="0" borderId="0" xfId="0" applyAlignment="1">
      <alignment wrapText="1"/>
    </xf>
    <xf numFmtId="0" fontId="4" fillId="3" borderId="5" xfId="0" applyFont="1" applyFill="1" applyBorder="1" applyAlignment="1">
      <alignment horizontal="center" vertical="center" wrapText="1"/>
    </xf>
    <xf numFmtId="0" fontId="6" fillId="0" borderId="4" xfId="0" applyFont="1" applyBorder="1" applyAlignment="1">
      <alignment vertical="top" wrapText="1"/>
    </xf>
    <xf numFmtId="0" fontId="6" fillId="0" borderId="4" xfId="0" applyFont="1" applyBorder="1" applyAlignment="1">
      <alignment horizontal="center" wrapText="1"/>
    </xf>
    <xf numFmtId="0" fontId="6" fillId="0" borderId="4" xfId="0" quotePrefix="1" applyFont="1" applyBorder="1" applyAlignment="1">
      <alignment horizontal="center" vertical="top" wrapText="1"/>
    </xf>
    <xf numFmtId="0" fontId="6" fillId="7" borderId="4" xfId="0" applyFont="1" applyFill="1" applyBorder="1" applyAlignment="1">
      <alignment vertical="top" wrapText="1"/>
    </xf>
    <xf numFmtId="0" fontId="6" fillId="0" borderId="4" xfId="0" applyFont="1" applyBorder="1" applyAlignment="1">
      <alignment horizontal="center" vertical="top" wrapText="1"/>
    </xf>
    <xf numFmtId="0" fontId="6" fillId="0" borderId="4" xfId="0" applyFont="1" applyFill="1" applyBorder="1" applyAlignment="1">
      <alignment horizontal="center" vertical="top" wrapText="1"/>
    </xf>
    <xf numFmtId="0" fontId="6" fillId="0" borderId="4" xfId="0" applyFont="1" applyFill="1" applyBorder="1" applyAlignment="1">
      <alignment vertical="top" wrapText="1"/>
    </xf>
    <xf numFmtId="0" fontId="6" fillId="0" borderId="4" xfId="0" applyFont="1" applyFill="1" applyBorder="1" applyAlignment="1">
      <alignment horizontal="center" wrapText="1"/>
    </xf>
    <xf numFmtId="0" fontId="3" fillId="0" borderId="4" xfId="0" applyFont="1" applyBorder="1" applyAlignment="1">
      <alignment vertical="top" wrapText="1"/>
    </xf>
    <xf numFmtId="1" fontId="2" fillId="0" borderId="31" xfId="0" applyNumberFormat="1" applyFont="1" applyBorder="1" applyAlignment="1" applyProtection="1">
      <alignment horizontal="center" vertical="center"/>
    </xf>
    <xf numFmtId="0" fontId="3" fillId="10" borderId="4" xfId="0" applyFont="1" applyFill="1" applyBorder="1" applyAlignment="1">
      <alignment horizontal="center" vertical="center"/>
    </xf>
    <xf numFmtId="0" fontId="69" fillId="8" borderId="29" xfId="3" applyFill="1" applyAlignment="1" applyProtection="1"/>
    <xf numFmtId="0" fontId="68" fillId="8" borderId="29" xfId="2" applyFont="1" applyFill="1" applyAlignment="1">
      <alignment horizont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left" vertical="center"/>
    </xf>
    <xf numFmtId="0" fontId="2" fillId="0" borderId="7" xfId="0" applyFont="1" applyBorder="1" applyAlignment="1">
      <alignment horizontal="left"/>
    </xf>
    <xf numFmtId="0" fontId="2" fillId="0" borderId="8" xfId="0" applyFont="1" applyBorder="1" applyAlignment="1">
      <alignment horizontal="left"/>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19" fillId="0" borderId="29" xfId="0" applyFont="1" applyBorder="1" applyAlignment="1">
      <alignment horizontal="lef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xf numFmtId="0" fontId="27" fillId="0" borderId="0" xfId="0" applyFont="1" applyAlignment="1">
      <alignment horizontal="left" vertical="top"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3" fillId="0" borderId="0" xfId="0" applyFont="1" applyAlignment="1">
      <alignment vertical="center" wrapText="1"/>
    </xf>
    <xf numFmtId="0" fontId="4" fillId="0" borderId="29" xfId="0" applyFont="1" applyBorder="1" applyAlignment="1">
      <alignment horizontal="left" vertical="top" wrapText="1"/>
    </xf>
    <xf numFmtId="0" fontId="4" fillId="0" borderId="9" xfId="0" applyFont="1" applyBorder="1" applyAlignment="1">
      <alignment horizontal="left" vertical="top" wrapText="1"/>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6" fillId="0" borderId="0" xfId="0" applyFont="1"/>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0" fillId="0" borderId="0" xfId="0" applyAlignment="1"/>
    <xf numFmtId="0" fontId="3" fillId="0" borderId="29" xfId="0" applyFont="1" applyBorder="1" applyAlignment="1">
      <alignment horizontal="left" wrapText="1"/>
    </xf>
    <xf numFmtId="0" fontId="2" fillId="0" borderId="29" xfId="0" applyFont="1" applyBorder="1"/>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3" fillId="0" borderId="14" xfId="0" applyFont="1" applyBorder="1" applyAlignment="1">
      <alignment horizontal="left" wrapText="1"/>
    </xf>
    <xf numFmtId="0" fontId="2" fillId="0" borderId="15" xfId="0" applyFont="1" applyBorder="1"/>
    <xf numFmtId="0" fontId="2" fillId="0" borderId="19" xfId="0" applyFont="1" applyBorder="1"/>
    <xf numFmtId="0" fontId="18" fillId="0" borderId="0" xfId="0" applyFont="1" applyAlignment="1">
      <alignment horizontal="left" vertical="top"/>
    </xf>
    <xf numFmtId="0" fontId="3" fillId="0" borderId="5" xfId="0" applyFont="1" applyFill="1" applyBorder="1" applyAlignment="1">
      <alignment horizontal="center" vertical="center"/>
    </xf>
    <xf numFmtId="0" fontId="2" fillId="0" borderId="21" xfId="0" applyFont="1" applyFill="1" applyBorder="1"/>
    <xf numFmtId="0" fontId="2" fillId="0" borderId="11" xfId="0" applyFont="1" applyFill="1" applyBorder="1"/>
    <xf numFmtId="0" fontId="3" fillId="0" borderId="5" xfId="0" applyFont="1" applyBorder="1" applyAlignment="1">
      <alignment horizontal="center" vertical="center" wrapText="1"/>
    </xf>
    <xf numFmtId="0" fontId="2" fillId="0" borderId="21" xfId="0" applyFont="1" applyBorder="1"/>
    <xf numFmtId="0" fontId="6" fillId="0" borderId="0" xfId="0" applyFont="1" applyAlignment="1">
      <alignment wrapText="1"/>
    </xf>
    <xf numFmtId="0" fontId="20" fillId="0" borderId="29" xfId="0" applyFont="1" applyBorder="1" applyAlignment="1">
      <alignment wrapText="1"/>
    </xf>
    <xf numFmtId="0" fontId="0" fillId="0" borderId="29" xfId="0" applyBorder="1"/>
    <xf numFmtId="0" fontId="2" fillId="0" borderId="22" xfId="0" applyFont="1" applyBorder="1"/>
    <xf numFmtId="0" fontId="67" fillId="0" borderId="9" xfId="1" applyBorder="1" applyAlignment="1">
      <alignment horizontal="center"/>
    </xf>
    <xf numFmtId="0" fontId="28" fillId="0" borderId="29" xfId="0" applyFont="1" applyBorder="1" applyAlignment="1">
      <alignment vertical="center" wrapText="1"/>
    </xf>
    <xf numFmtId="0" fontId="20" fillId="0" borderId="9" xfId="0" applyFont="1" applyBorder="1" applyAlignment="1">
      <alignment horizontal="left"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9" xfId="0" applyNumberFormat="1" applyFont="1" applyBorder="1" applyAlignment="1">
      <alignment horizontal="left" wrapText="1"/>
    </xf>
    <xf numFmtId="49" fontId="2" fillId="0" borderId="9" xfId="0" applyNumberFormat="1" applyFont="1" applyBorder="1"/>
    <xf numFmtId="0" fontId="6" fillId="5" borderId="1" xfId="0" applyFont="1" applyFill="1" applyBorder="1" applyAlignment="1">
      <alignment horizontal="left" vertical="top" wrapText="1"/>
    </xf>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xf numFmtId="0" fontId="79" fillId="0" borderId="0" xfId="0" applyFont="1" applyAlignment="1">
      <alignment horizontal="left" vertical="center" wrapText="1" indent="8"/>
    </xf>
    <xf numFmtId="0" fontId="77" fillId="0" borderId="0" xfId="0" applyFont="1" applyAlignment="1">
      <alignment horizontal="left" vertical="center" wrapText="1" indent="4"/>
    </xf>
    <xf numFmtId="1" fontId="3" fillId="10" borderId="9" xfId="0" applyNumberFormat="1" applyFont="1" applyFill="1" applyBorder="1" applyAlignment="1">
      <alignment horizontal="center"/>
    </xf>
  </cellXfs>
  <cellStyles count="4">
    <cellStyle name="Hyperlink" xfId="1" builtinId="8"/>
    <cellStyle name="Hyperlink 2" xfId="3" xr:uid="{170E00A5-9A31-46A2-B099-4939C5CD1F50}"/>
    <cellStyle name="Normal" xfId="0" builtinId="0"/>
    <cellStyle name="Normal 2" xfId="2" xr:uid="{001AFE86-3122-404A-A25D-373C299A6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urveys.nces.ed.gov/ipeds/public/glossar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cnu.edu/diversity/" TargetMode="External"/><Relationship Id="rId2" Type="http://schemas.openxmlformats.org/officeDocument/2006/relationships/hyperlink" Target="http://www.cnu.edu/admission/" TargetMode="External"/><Relationship Id="rId1" Type="http://schemas.openxmlformats.org/officeDocument/2006/relationships/hyperlink" Target="https://cnu.edu/institutionalresearch/statistic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nu.edu/admission/transfer/cre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nu.edu/financialaid/calculator/npcalc.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4A28-D5AD-45EC-9868-6B85ED6003E0}">
  <dimension ref="A1:C15"/>
  <sheetViews>
    <sheetView showGridLines="0" showRowColHeaders="0" tabSelected="1" showRuler="0" zoomScaleNormal="100" workbookViewId="0">
      <selection sqref="A1:C1"/>
    </sheetView>
  </sheetViews>
  <sheetFormatPr defaultColWidth="12.85546875" defaultRowHeight="18.95" customHeight="1"/>
  <cols>
    <col min="1" max="1" width="9.140625" style="265" customWidth="1"/>
    <col min="2" max="2" width="46.140625" style="265" customWidth="1"/>
    <col min="3" max="3" width="9.140625" style="265" customWidth="1"/>
    <col min="4" max="256" width="12.85546875" style="265"/>
    <col min="257" max="257" width="9.140625" style="265" customWidth="1"/>
    <col min="258" max="258" width="46.140625" style="265" customWidth="1"/>
    <col min="259" max="259" width="9.140625" style="265" customWidth="1"/>
    <col min="260" max="512" width="12.85546875" style="265"/>
    <col min="513" max="513" width="9.140625" style="265" customWidth="1"/>
    <col min="514" max="514" width="46.140625" style="265" customWidth="1"/>
    <col min="515" max="515" width="9.140625" style="265" customWidth="1"/>
    <col min="516" max="768" width="12.85546875" style="265"/>
    <col min="769" max="769" width="9.140625" style="265" customWidth="1"/>
    <col min="770" max="770" width="46.140625" style="265" customWidth="1"/>
    <col min="771" max="771" width="9.140625" style="265" customWidth="1"/>
    <col min="772" max="1024" width="12.85546875" style="265"/>
    <col min="1025" max="1025" width="9.140625" style="265" customWidth="1"/>
    <col min="1026" max="1026" width="46.140625" style="265" customWidth="1"/>
    <col min="1027" max="1027" width="9.140625" style="265" customWidth="1"/>
    <col min="1028" max="1280" width="12.85546875" style="265"/>
    <col min="1281" max="1281" width="9.140625" style="265" customWidth="1"/>
    <col min="1282" max="1282" width="46.140625" style="265" customWidth="1"/>
    <col min="1283" max="1283" width="9.140625" style="265" customWidth="1"/>
    <col min="1284" max="1536" width="12.85546875" style="265"/>
    <col min="1537" max="1537" width="9.140625" style="265" customWidth="1"/>
    <col min="1538" max="1538" width="46.140625" style="265" customWidth="1"/>
    <col min="1539" max="1539" width="9.140625" style="265" customWidth="1"/>
    <col min="1540" max="1792" width="12.85546875" style="265"/>
    <col min="1793" max="1793" width="9.140625" style="265" customWidth="1"/>
    <col min="1794" max="1794" width="46.140625" style="265" customWidth="1"/>
    <col min="1795" max="1795" width="9.140625" style="265" customWidth="1"/>
    <col min="1796" max="2048" width="12.85546875" style="265"/>
    <col min="2049" max="2049" width="9.140625" style="265" customWidth="1"/>
    <col min="2050" max="2050" width="46.140625" style="265" customWidth="1"/>
    <col min="2051" max="2051" width="9.140625" style="265" customWidth="1"/>
    <col min="2052" max="2304" width="12.85546875" style="265"/>
    <col min="2305" max="2305" width="9.140625" style="265" customWidth="1"/>
    <col min="2306" max="2306" width="46.140625" style="265" customWidth="1"/>
    <col min="2307" max="2307" width="9.140625" style="265" customWidth="1"/>
    <col min="2308" max="2560" width="12.85546875" style="265"/>
    <col min="2561" max="2561" width="9.140625" style="265" customWidth="1"/>
    <col min="2562" max="2562" width="46.140625" style="265" customWidth="1"/>
    <col min="2563" max="2563" width="9.140625" style="265" customWidth="1"/>
    <col min="2564" max="2816" width="12.85546875" style="265"/>
    <col min="2817" max="2817" width="9.140625" style="265" customWidth="1"/>
    <col min="2818" max="2818" width="46.140625" style="265" customWidth="1"/>
    <col min="2819" max="2819" width="9.140625" style="265" customWidth="1"/>
    <col min="2820" max="3072" width="12.85546875" style="265"/>
    <col min="3073" max="3073" width="9.140625" style="265" customWidth="1"/>
    <col min="3074" max="3074" width="46.140625" style="265" customWidth="1"/>
    <col min="3075" max="3075" width="9.140625" style="265" customWidth="1"/>
    <col min="3076" max="3328" width="12.85546875" style="265"/>
    <col min="3329" max="3329" width="9.140625" style="265" customWidth="1"/>
    <col min="3330" max="3330" width="46.140625" style="265" customWidth="1"/>
    <col min="3331" max="3331" width="9.140625" style="265" customWidth="1"/>
    <col min="3332" max="3584" width="12.85546875" style="265"/>
    <col min="3585" max="3585" width="9.140625" style="265" customWidth="1"/>
    <col min="3586" max="3586" width="46.140625" style="265" customWidth="1"/>
    <col min="3587" max="3587" width="9.140625" style="265" customWidth="1"/>
    <col min="3588" max="3840" width="12.85546875" style="265"/>
    <col min="3841" max="3841" width="9.140625" style="265" customWidth="1"/>
    <col min="3842" max="3842" width="46.140625" style="265" customWidth="1"/>
    <col min="3843" max="3843" width="9.140625" style="265" customWidth="1"/>
    <col min="3844" max="4096" width="12.85546875" style="265"/>
    <col min="4097" max="4097" width="9.140625" style="265" customWidth="1"/>
    <col min="4098" max="4098" width="46.140625" style="265" customWidth="1"/>
    <col min="4099" max="4099" width="9.140625" style="265" customWidth="1"/>
    <col min="4100" max="4352" width="12.85546875" style="265"/>
    <col min="4353" max="4353" width="9.140625" style="265" customWidth="1"/>
    <col min="4354" max="4354" width="46.140625" style="265" customWidth="1"/>
    <col min="4355" max="4355" width="9.140625" style="265" customWidth="1"/>
    <col min="4356" max="4608" width="12.85546875" style="265"/>
    <col min="4609" max="4609" width="9.140625" style="265" customWidth="1"/>
    <col min="4610" max="4610" width="46.140625" style="265" customWidth="1"/>
    <col min="4611" max="4611" width="9.140625" style="265" customWidth="1"/>
    <col min="4612" max="4864" width="12.85546875" style="265"/>
    <col min="4865" max="4865" width="9.140625" style="265" customWidth="1"/>
    <col min="4866" max="4866" width="46.140625" style="265" customWidth="1"/>
    <col min="4867" max="4867" width="9.140625" style="265" customWidth="1"/>
    <col min="4868" max="5120" width="12.85546875" style="265"/>
    <col min="5121" max="5121" width="9.140625" style="265" customWidth="1"/>
    <col min="5122" max="5122" width="46.140625" style="265" customWidth="1"/>
    <col min="5123" max="5123" width="9.140625" style="265" customWidth="1"/>
    <col min="5124" max="5376" width="12.85546875" style="265"/>
    <col min="5377" max="5377" width="9.140625" style="265" customWidth="1"/>
    <col min="5378" max="5378" width="46.140625" style="265" customWidth="1"/>
    <col min="5379" max="5379" width="9.140625" style="265" customWidth="1"/>
    <col min="5380" max="5632" width="12.85546875" style="265"/>
    <col min="5633" max="5633" width="9.140625" style="265" customWidth="1"/>
    <col min="5634" max="5634" width="46.140625" style="265" customWidth="1"/>
    <col min="5635" max="5635" width="9.140625" style="265" customWidth="1"/>
    <col min="5636" max="5888" width="12.85546875" style="265"/>
    <col min="5889" max="5889" width="9.140625" style="265" customWidth="1"/>
    <col min="5890" max="5890" width="46.140625" style="265" customWidth="1"/>
    <col min="5891" max="5891" width="9.140625" style="265" customWidth="1"/>
    <col min="5892" max="6144" width="12.85546875" style="265"/>
    <col min="6145" max="6145" width="9.140625" style="265" customWidth="1"/>
    <col min="6146" max="6146" width="46.140625" style="265" customWidth="1"/>
    <col min="6147" max="6147" width="9.140625" style="265" customWidth="1"/>
    <col min="6148" max="6400" width="12.85546875" style="265"/>
    <col min="6401" max="6401" width="9.140625" style="265" customWidth="1"/>
    <col min="6402" max="6402" width="46.140625" style="265" customWidth="1"/>
    <col min="6403" max="6403" width="9.140625" style="265" customWidth="1"/>
    <col min="6404" max="6656" width="12.85546875" style="265"/>
    <col min="6657" max="6657" width="9.140625" style="265" customWidth="1"/>
    <col min="6658" max="6658" width="46.140625" style="265" customWidth="1"/>
    <col min="6659" max="6659" width="9.140625" style="265" customWidth="1"/>
    <col min="6660" max="6912" width="12.85546875" style="265"/>
    <col min="6913" max="6913" width="9.140625" style="265" customWidth="1"/>
    <col min="6914" max="6914" width="46.140625" style="265" customWidth="1"/>
    <col min="6915" max="6915" width="9.140625" style="265" customWidth="1"/>
    <col min="6916" max="7168" width="12.85546875" style="265"/>
    <col min="7169" max="7169" width="9.140625" style="265" customWidth="1"/>
    <col min="7170" max="7170" width="46.140625" style="265" customWidth="1"/>
    <col min="7171" max="7171" width="9.140625" style="265" customWidth="1"/>
    <col min="7172" max="7424" width="12.85546875" style="265"/>
    <col min="7425" max="7425" width="9.140625" style="265" customWidth="1"/>
    <col min="7426" max="7426" width="46.140625" style="265" customWidth="1"/>
    <col min="7427" max="7427" width="9.140625" style="265" customWidth="1"/>
    <col min="7428" max="7680" width="12.85546875" style="265"/>
    <col min="7681" max="7681" width="9.140625" style="265" customWidth="1"/>
    <col min="7682" max="7682" width="46.140625" style="265" customWidth="1"/>
    <col min="7683" max="7683" width="9.140625" style="265" customWidth="1"/>
    <col min="7684" max="7936" width="12.85546875" style="265"/>
    <col min="7937" max="7937" width="9.140625" style="265" customWidth="1"/>
    <col min="7938" max="7938" width="46.140625" style="265" customWidth="1"/>
    <col min="7939" max="7939" width="9.140625" style="265" customWidth="1"/>
    <col min="7940" max="8192" width="12.85546875" style="265"/>
    <col min="8193" max="8193" width="9.140625" style="265" customWidth="1"/>
    <col min="8194" max="8194" width="46.140625" style="265" customWidth="1"/>
    <col min="8195" max="8195" width="9.140625" style="265" customWidth="1"/>
    <col min="8196" max="8448" width="12.85546875" style="265"/>
    <col min="8449" max="8449" width="9.140625" style="265" customWidth="1"/>
    <col min="8450" max="8450" width="46.140625" style="265" customWidth="1"/>
    <col min="8451" max="8451" width="9.140625" style="265" customWidth="1"/>
    <col min="8452" max="8704" width="12.85546875" style="265"/>
    <col min="8705" max="8705" width="9.140625" style="265" customWidth="1"/>
    <col min="8706" max="8706" width="46.140625" style="265" customWidth="1"/>
    <col min="8707" max="8707" width="9.140625" style="265" customWidth="1"/>
    <col min="8708" max="8960" width="12.85546875" style="265"/>
    <col min="8961" max="8961" width="9.140625" style="265" customWidth="1"/>
    <col min="8962" max="8962" width="46.140625" style="265" customWidth="1"/>
    <col min="8963" max="8963" width="9.140625" style="265" customWidth="1"/>
    <col min="8964" max="9216" width="12.85546875" style="265"/>
    <col min="9217" max="9217" width="9.140625" style="265" customWidth="1"/>
    <col min="9218" max="9218" width="46.140625" style="265" customWidth="1"/>
    <col min="9219" max="9219" width="9.140625" style="265" customWidth="1"/>
    <col min="9220" max="9472" width="12.85546875" style="265"/>
    <col min="9473" max="9473" width="9.140625" style="265" customWidth="1"/>
    <col min="9474" max="9474" width="46.140625" style="265" customWidth="1"/>
    <col min="9475" max="9475" width="9.140625" style="265" customWidth="1"/>
    <col min="9476" max="9728" width="12.85546875" style="265"/>
    <col min="9729" max="9729" width="9.140625" style="265" customWidth="1"/>
    <col min="9730" max="9730" width="46.140625" style="265" customWidth="1"/>
    <col min="9731" max="9731" width="9.140625" style="265" customWidth="1"/>
    <col min="9732" max="9984" width="12.85546875" style="265"/>
    <col min="9985" max="9985" width="9.140625" style="265" customWidth="1"/>
    <col min="9986" max="9986" width="46.140625" style="265" customWidth="1"/>
    <col min="9987" max="9987" width="9.140625" style="265" customWidth="1"/>
    <col min="9988" max="10240" width="12.85546875" style="265"/>
    <col min="10241" max="10241" width="9.140625" style="265" customWidth="1"/>
    <col min="10242" max="10242" width="46.140625" style="265" customWidth="1"/>
    <col min="10243" max="10243" width="9.140625" style="265" customWidth="1"/>
    <col min="10244" max="10496" width="12.85546875" style="265"/>
    <col min="10497" max="10497" width="9.140625" style="265" customWidth="1"/>
    <col min="10498" max="10498" width="46.140625" style="265" customWidth="1"/>
    <col min="10499" max="10499" width="9.140625" style="265" customWidth="1"/>
    <col min="10500" max="10752" width="12.85546875" style="265"/>
    <col min="10753" max="10753" width="9.140625" style="265" customWidth="1"/>
    <col min="10754" max="10754" width="46.140625" style="265" customWidth="1"/>
    <col min="10755" max="10755" width="9.140625" style="265" customWidth="1"/>
    <col min="10756" max="11008" width="12.85546875" style="265"/>
    <col min="11009" max="11009" width="9.140625" style="265" customWidth="1"/>
    <col min="11010" max="11010" width="46.140625" style="265" customWidth="1"/>
    <col min="11011" max="11011" width="9.140625" style="265" customWidth="1"/>
    <col min="11012" max="11264" width="12.85546875" style="265"/>
    <col min="11265" max="11265" width="9.140625" style="265" customWidth="1"/>
    <col min="11266" max="11266" width="46.140625" style="265" customWidth="1"/>
    <col min="11267" max="11267" width="9.140625" style="265" customWidth="1"/>
    <col min="11268" max="11520" width="12.85546875" style="265"/>
    <col min="11521" max="11521" width="9.140625" style="265" customWidth="1"/>
    <col min="11522" max="11522" width="46.140625" style="265" customWidth="1"/>
    <col min="11523" max="11523" width="9.140625" style="265" customWidth="1"/>
    <col min="11524" max="11776" width="12.85546875" style="265"/>
    <col min="11777" max="11777" width="9.140625" style="265" customWidth="1"/>
    <col min="11778" max="11778" width="46.140625" style="265" customWidth="1"/>
    <col min="11779" max="11779" width="9.140625" style="265" customWidth="1"/>
    <col min="11780" max="12032" width="12.85546875" style="265"/>
    <col min="12033" max="12033" width="9.140625" style="265" customWidth="1"/>
    <col min="12034" max="12034" width="46.140625" style="265" customWidth="1"/>
    <col min="12035" max="12035" width="9.140625" style="265" customWidth="1"/>
    <col min="12036" max="12288" width="12.85546875" style="265"/>
    <col min="12289" max="12289" width="9.140625" style="265" customWidth="1"/>
    <col min="12290" max="12290" width="46.140625" style="265" customWidth="1"/>
    <col min="12291" max="12291" width="9.140625" style="265" customWidth="1"/>
    <col min="12292" max="12544" width="12.85546875" style="265"/>
    <col min="12545" max="12545" width="9.140625" style="265" customWidth="1"/>
    <col min="12546" max="12546" width="46.140625" style="265" customWidth="1"/>
    <col min="12547" max="12547" width="9.140625" style="265" customWidth="1"/>
    <col min="12548" max="12800" width="12.85546875" style="265"/>
    <col min="12801" max="12801" width="9.140625" style="265" customWidth="1"/>
    <col min="12802" max="12802" width="46.140625" style="265" customWidth="1"/>
    <col min="12803" max="12803" width="9.140625" style="265" customWidth="1"/>
    <col min="12804" max="13056" width="12.85546875" style="265"/>
    <col min="13057" max="13057" width="9.140625" style="265" customWidth="1"/>
    <col min="13058" max="13058" width="46.140625" style="265" customWidth="1"/>
    <col min="13059" max="13059" width="9.140625" style="265" customWidth="1"/>
    <col min="13060" max="13312" width="12.85546875" style="265"/>
    <col min="13313" max="13313" width="9.140625" style="265" customWidth="1"/>
    <col min="13314" max="13314" width="46.140625" style="265" customWidth="1"/>
    <col min="13315" max="13315" width="9.140625" style="265" customWidth="1"/>
    <col min="13316" max="13568" width="12.85546875" style="265"/>
    <col min="13569" max="13569" width="9.140625" style="265" customWidth="1"/>
    <col min="13570" max="13570" width="46.140625" style="265" customWidth="1"/>
    <col min="13571" max="13571" width="9.140625" style="265" customWidth="1"/>
    <col min="13572" max="13824" width="12.85546875" style="265"/>
    <col min="13825" max="13825" width="9.140625" style="265" customWidth="1"/>
    <col min="13826" max="13826" width="46.140625" style="265" customWidth="1"/>
    <col min="13827" max="13827" width="9.140625" style="265" customWidth="1"/>
    <col min="13828" max="14080" width="12.85546875" style="265"/>
    <col min="14081" max="14081" width="9.140625" style="265" customWidth="1"/>
    <col min="14082" max="14082" width="46.140625" style="265" customWidth="1"/>
    <col min="14083" max="14083" width="9.140625" style="265" customWidth="1"/>
    <col min="14084" max="14336" width="12.85546875" style="265"/>
    <col min="14337" max="14337" width="9.140625" style="265" customWidth="1"/>
    <col min="14338" max="14338" width="46.140625" style="265" customWidth="1"/>
    <col min="14339" max="14339" width="9.140625" style="265" customWidth="1"/>
    <col min="14340" max="14592" width="12.85546875" style="265"/>
    <col min="14593" max="14593" width="9.140625" style="265" customWidth="1"/>
    <col min="14594" max="14594" width="46.140625" style="265" customWidth="1"/>
    <col min="14595" max="14595" width="9.140625" style="265" customWidth="1"/>
    <col min="14596" max="14848" width="12.85546875" style="265"/>
    <col min="14849" max="14849" width="9.140625" style="265" customWidth="1"/>
    <col min="14850" max="14850" width="46.140625" style="265" customWidth="1"/>
    <col min="14851" max="14851" width="9.140625" style="265" customWidth="1"/>
    <col min="14852" max="15104" width="12.85546875" style="265"/>
    <col min="15105" max="15105" width="9.140625" style="265" customWidth="1"/>
    <col min="15106" max="15106" width="46.140625" style="265" customWidth="1"/>
    <col min="15107" max="15107" width="9.140625" style="265" customWidth="1"/>
    <col min="15108" max="15360" width="12.85546875" style="265"/>
    <col min="15361" max="15361" width="9.140625" style="265" customWidth="1"/>
    <col min="15362" max="15362" width="46.140625" style="265" customWidth="1"/>
    <col min="15363" max="15363" width="9.140625" style="265" customWidth="1"/>
    <col min="15364" max="15616" width="12.85546875" style="265"/>
    <col min="15617" max="15617" width="9.140625" style="265" customWidth="1"/>
    <col min="15618" max="15618" width="46.140625" style="265" customWidth="1"/>
    <col min="15619" max="15619" width="9.140625" style="265" customWidth="1"/>
    <col min="15620" max="15872" width="12.85546875" style="265"/>
    <col min="15873" max="15873" width="9.140625" style="265" customWidth="1"/>
    <col min="15874" max="15874" width="46.140625" style="265" customWidth="1"/>
    <col min="15875" max="15875" width="9.140625" style="265" customWidth="1"/>
    <col min="15876" max="16128" width="12.85546875" style="265"/>
    <col min="16129" max="16129" width="9.140625" style="265" customWidth="1"/>
    <col min="16130" max="16130" width="46.140625" style="265" customWidth="1"/>
    <col min="16131" max="16131" width="9.140625" style="265" customWidth="1"/>
    <col min="16132" max="16384" width="12.85546875" style="265"/>
  </cols>
  <sheetData>
    <row r="1" spans="1:3" ht="26.25" customHeight="1">
      <c r="A1" s="361" t="s">
        <v>1157</v>
      </c>
      <c r="B1" s="361"/>
      <c r="C1" s="361"/>
    </row>
    <row r="2" spans="1:3" ht="27.95" customHeight="1">
      <c r="A2" s="361" t="s">
        <v>1146</v>
      </c>
      <c r="B2" s="361"/>
      <c r="C2" s="361"/>
    </row>
    <row r="4" spans="1:3" ht="18.95" customHeight="1">
      <c r="B4" s="360" t="s">
        <v>0</v>
      </c>
      <c r="C4" s="360"/>
    </row>
    <row r="5" spans="1:3" ht="18.95" customHeight="1">
      <c r="B5" s="360" t="s">
        <v>1147</v>
      </c>
      <c r="C5" s="360"/>
    </row>
    <row r="6" spans="1:3" ht="18.95" customHeight="1">
      <c r="B6" s="360" t="s">
        <v>1148</v>
      </c>
      <c r="C6" s="360"/>
    </row>
    <row r="7" spans="1:3" ht="18.95" customHeight="1">
      <c r="B7" s="360" t="s">
        <v>1149</v>
      </c>
      <c r="C7" s="360"/>
    </row>
    <row r="8" spans="1:3" ht="18.95" customHeight="1">
      <c r="B8" s="360" t="s">
        <v>1150</v>
      </c>
      <c r="C8" s="360"/>
    </row>
    <row r="9" spans="1:3" ht="18.95" customHeight="1">
      <c r="B9" s="360" t="s">
        <v>1151</v>
      </c>
      <c r="C9" s="360"/>
    </row>
    <row r="10" spans="1:3" ht="18.95" customHeight="1">
      <c r="B10" s="360" t="s">
        <v>1152</v>
      </c>
      <c r="C10" s="360"/>
    </row>
    <row r="11" spans="1:3" ht="18.95" customHeight="1">
      <c r="B11" s="360" t="s">
        <v>1153</v>
      </c>
      <c r="C11" s="360"/>
    </row>
    <row r="12" spans="1:3" ht="18.95" customHeight="1">
      <c r="B12" s="360" t="s">
        <v>1154</v>
      </c>
      <c r="C12" s="360"/>
    </row>
    <row r="13" spans="1:3" ht="18.95" customHeight="1">
      <c r="B13" s="360" t="s">
        <v>1155</v>
      </c>
      <c r="C13" s="360"/>
    </row>
    <row r="14" spans="1:3" ht="18.95" customHeight="1">
      <c r="B14" s="360" t="s">
        <v>923</v>
      </c>
      <c r="C14" s="360"/>
    </row>
    <row r="15" spans="1:3" ht="18.95" customHeight="1">
      <c r="B15" s="266" t="s">
        <v>1156</v>
      </c>
    </row>
  </sheetData>
  <mergeCells count="13">
    <mergeCell ref="B14:C14"/>
    <mergeCell ref="B8:C8"/>
    <mergeCell ref="B9:C9"/>
    <mergeCell ref="B10:C10"/>
    <mergeCell ref="B11:C11"/>
    <mergeCell ref="B12:C12"/>
    <mergeCell ref="B13:C13"/>
    <mergeCell ref="B7:C7"/>
    <mergeCell ref="A1:C1"/>
    <mergeCell ref="A2:C2"/>
    <mergeCell ref="B4:C4"/>
    <mergeCell ref="B5:C5"/>
    <mergeCell ref="B6:C6"/>
  </mergeCells>
  <hyperlinks>
    <hyperlink ref="B5" location="'CDS-B'!A1" display="B. Enrollment and Persistence" xr:uid="{CC3F3417-7913-4833-8E3B-6DA34DEF3901}"/>
    <hyperlink ref="B6" location="'CDS-C'!A1" display="C. First-time, First-year (Freshman) Admission" xr:uid="{93306CBE-272F-4899-AD43-6EE0DBA2D771}"/>
    <hyperlink ref="B7" location="'CDS-D'!A1" display="D. Transfer Admission" xr:uid="{05CB6FDB-6DA9-4018-B27F-47A57FA5D5B8}"/>
    <hyperlink ref="B8" location="'CDS-E'!A1" display="E. Academic Offerings and Policies" xr:uid="{6ADCD3F9-B843-4587-B09B-0F65832C414A}"/>
    <hyperlink ref="B9" location="'CDS-F'!A1" display="F. Studnet Life" xr:uid="{A164E238-F6DE-420F-8926-7730FAE35662}"/>
    <hyperlink ref="B10" location="'CDS-G'!A1" display="G. Annual Expenses" xr:uid="{C1F6022E-AF61-4AFD-B48D-64E726E628CA}"/>
    <hyperlink ref="B11" location="'CDS-H'!A1" display="H. Financial Aid" xr:uid="{936BFB62-C68D-4494-8BF8-8C9F1FA4A50A}"/>
    <hyperlink ref="B12" location="'CDS-I'!A1" display="I. Instructional Faculty and Class Size" xr:uid="{1FF94EF1-46D5-4570-9564-6D64249F3A13}"/>
    <hyperlink ref="B13" location="'CDS-J'!A1" display="J. Degrees Conferred" xr:uid="{E1A319C2-C163-4A7B-9E56-3853A4CFE2EF}"/>
    <hyperlink ref="B14" location="'CDS Definitions'!A1" display="Common Data Set Definitions" xr:uid="{5A894F18-12DC-4B66-8C90-07BE0EC91822}"/>
    <hyperlink ref="B15" location="'CDS Changes'!A1" display="CDS Changes" xr:uid="{29DC026E-867B-49FE-B860-5CEC48A2142D}"/>
    <hyperlink ref="B4" location="'CDS-A'!A1" display="A.  General Information" xr:uid="{82FC6433-0643-4110-97BC-5D48AE9AC084}"/>
    <hyperlink ref="B4:C4" location="'CDS-A'!A1" display="A.  General Information" xr:uid="{7F19D5A2-CA47-49FD-9E32-301731D02856}"/>
    <hyperlink ref="B5:C5" location="'CDS-B'!A1" display="B. Enrollment and Persistence" xr:uid="{80B569F3-8F4C-49A0-AE7D-B6C0E0CDD3A6}"/>
    <hyperlink ref="B6:C6" location="'CDS-C'!A1" display="C. First-time, First-year (Freshman) Admission" xr:uid="{D83540A3-5EA5-4CFA-B976-4E3B74D1BDC2}"/>
    <hyperlink ref="B7:C7" location="'CDS-D'!A1" display="D. Transfer Admission" xr:uid="{3234D5DE-36EF-4767-87E3-4A9135E9835D}"/>
    <hyperlink ref="B8:C8" location="'CDS-E'!A1" display="E. Academic Offerings and Policies" xr:uid="{F9B30EDE-ACB0-4833-8CC4-3F9CE577ABBC}"/>
    <hyperlink ref="B9:C9" location="'CDS-F'!A1" display="F. Student Life" xr:uid="{5809C433-0F02-4C08-BF84-9E4A14EE847A}"/>
    <hyperlink ref="B10:C10" location="'CDS-G'!A1" display="G. Annual Expenses" xr:uid="{0B03C86D-055B-42CB-8909-B80C7B1AAE77}"/>
    <hyperlink ref="B11:C11" location="'CDS-H'!A1" display="H. Financial Aid" xr:uid="{BC427C7E-0615-45EC-B019-ED7F5F753C7F}"/>
    <hyperlink ref="B12:C12" location="'CDS-I'!A1" display="I. Instructional Faculty and Class Size" xr:uid="{B7EE8977-8CCB-46C7-9A30-2C741F829490}"/>
    <hyperlink ref="B13:C13" location="'CDS-J'!A1" display="J. Degrees Conferred" xr:uid="{A7129C2C-18E3-4C1A-921B-0347CDA72CA9}"/>
    <hyperlink ref="B14:C14" location="'CDS Definitions'!A1" display="Common Data Set Definitions" xr:uid="{1AD738C4-6E9B-4D2C-9A4F-A41A10037B1C}"/>
  </hyperlinks>
  <pageMargins left="0.7" right="0.7" top="0.75" bottom="0.75" header="0.3" footer="0.3"/>
  <pageSetup scale="75" orientation="portrait" r:id="rId1"/>
  <headerFooter>
    <oddFooter>&amp;R7-5-23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66" t="s">
        <v>812</v>
      </c>
      <c r="B1" s="367"/>
      <c r="C1" s="367"/>
      <c r="D1" s="367"/>
      <c r="E1" s="367"/>
      <c r="F1" s="367"/>
      <c r="G1" s="367"/>
      <c r="H1" s="367"/>
      <c r="I1" s="367"/>
      <c r="J1" s="367"/>
      <c r="K1" s="368"/>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6" t="s">
        <v>813</v>
      </c>
      <c r="B3" s="425" t="s">
        <v>814</v>
      </c>
      <c r="C3" s="370"/>
      <c r="D3" s="370"/>
      <c r="E3" s="370"/>
      <c r="F3" s="370"/>
      <c r="G3" s="370"/>
      <c r="H3" s="370"/>
      <c r="I3" s="370"/>
      <c r="J3" s="370"/>
      <c r="K3" s="370"/>
      <c r="L3" s="1"/>
      <c r="M3" s="1"/>
      <c r="N3" s="1"/>
      <c r="O3" s="1"/>
      <c r="P3" s="1"/>
      <c r="Q3" s="1"/>
      <c r="R3" s="1"/>
      <c r="S3" s="1"/>
      <c r="T3" s="1"/>
      <c r="U3" s="1"/>
      <c r="V3" s="1"/>
      <c r="W3" s="1"/>
      <c r="X3" s="1"/>
      <c r="Y3" s="1"/>
      <c r="Z3" s="1"/>
    </row>
    <row r="4" spans="1:26" ht="66" customHeight="1">
      <c r="A4" s="1"/>
      <c r="B4" s="493" t="s">
        <v>815</v>
      </c>
      <c r="C4" s="363"/>
      <c r="D4" s="363"/>
      <c r="E4" s="363"/>
      <c r="F4" s="363"/>
      <c r="G4" s="363"/>
      <c r="H4" s="363"/>
      <c r="I4" s="363"/>
      <c r="J4" s="363"/>
      <c r="K4" s="433"/>
      <c r="L4" s="1"/>
      <c r="M4" s="1"/>
      <c r="N4" s="1"/>
      <c r="O4" s="1"/>
      <c r="P4" s="1"/>
      <c r="Q4" s="1"/>
      <c r="R4" s="1"/>
      <c r="S4" s="1"/>
      <c r="T4" s="1"/>
      <c r="U4" s="1"/>
      <c r="V4" s="1"/>
      <c r="W4" s="1"/>
      <c r="X4" s="1"/>
      <c r="Y4" s="1"/>
      <c r="Z4" s="1"/>
    </row>
    <row r="5" spans="1:26" ht="12.75" customHeight="1">
      <c r="A5" s="115"/>
      <c r="B5" s="247"/>
      <c r="C5" s="248"/>
      <c r="D5" s="249"/>
      <c r="E5" s="249"/>
      <c r="F5" s="249"/>
      <c r="G5" s="249"/>
      <c r="H5" s="249"/>
      <c r="I5" s="250"/>
      <c r="J5" s="247" t="s">
        <v>816</v>
      </c>
      <c r="K5" s="247" t="s">
        <v>817</v>
      </c>
      <c r="L5" s="115"/>
      <c r="M5" s="115"/>
      <c r="N5" s="115"/>
      <c r="O5" s="115"/>
      <c r="P5" s="115"/>
      <c r="Q5" s="115"/>
      <c r="R5" s="115"/>
      <c r="S5" s="115"/>
      <c r="T5" s="115"/>
      <c r="U5" s="115"/>
      <c r="V5" s="115"/>
      <c r="W5" s="115"/>
      <c r="X5" s="115"/>
      <c r="Y5" s="115"/>
      <c r="Z5" s="115"/>
    </row>
    <row r="6" spans="1:26" ht="55.5" customHeight="1">
      <c r="A6" s="12"/>
      <c r="B6" s="251" t="s">
        <v>134</v>
      </c>
      <c r="C6" s="494" t="s">
        <v>818</v>
      </c>
      <c r="D6" s="376"/>
      <c r="E6" s="376"/>
      <c r="F6" s="376"/>
      <c r="G6" s="376"/>
      <c r="H6" s="376"/>
      <c r="I6" s="377"/>
      <c r="J6" s="252" t="s">
        <v>726</v>
      </c>
      <c r="K6" s="252" t="s">
        <v>819</v>
      </c>
      <c r="L6" s="12"/>
      <c r="M6" s="12"/>
      <c r="N6" s="12"/>
      <c r="O6" s="12"/>
      <c r="P6" s="12"/>
      <c r="Q6" s="12"/>
      <c r="R6" s="12"/>
      <c r="S6" s="12"/>
      <c r="T6" s="12"/>
      <c r="U6" s="12"/>
      <c r="V6" s="12"/>
      <c r="W6" s="12"/>
      <c r="X6" s="12"/>
      <c r="Y6" s="12"/>
      <c r="Z6" s="12"/>
    </row>
    <row r="7" spans="1:26" ht="46.5" customHeight="1">
      <c r="A7" s="12"/>
      <c r="B7" s="251" t="s">
        <v>136</v>
      </c>
      <c r="C7" s="494" t="s">
        <v>820</v>
      </c>
      <c r="D7" s="376"/>
      <c r="E7" s="376"/>
      <c r="F7" s="376"/>
      <c r="G7" s="376"/>
      <c r="H7" s="376"/>
      <c r="I7" s="377"/>
      <c r="J7" s="252" t="s">
        <v>726</v>
      </c>
      <c r="K7" s="252" t="s">
        <v>821</v>
      </c>
      <c r="L7" s="12"/>
      <c r="M7" s="12"/>
      <c r="N7" s="12"/>
      <c r="O7" s="12"/>
      <c r="P7" s="12"/>
      <c r="Q7" s="12"/>
      <c r="R7" s="12"/>
      <c r="S7" s="12"/>
      <c r="T7" s="12"/>
      <c r="U7" s="12"/>
      <c r="V7" s="12"/>
      <c r="W7" s="12"/>
      <c r="X7" s="12"/>
      <c r="Y7" s="12"/>
      <c r="Z7" s="12"/>
    </row>
    <row r="8" spans="1:26" ht="24.75" customHeight="1">
      <c r="A8" s="12"/>
      <c r="B8" s="251" t="s">
        <v>137</v>
      </c>
      <c r="C8" s="495" t="s">
        <v>822</v>
      </c>
      <c r="D8" s="376"/>
      <c r="E8" s="376"/>
      <c r="F8" s="376"/>
      <c r="G8" s="376"/>
      <c r="H8" s="376"/>
      <c r="I8" s="377"/>
      <c r="J8" s="252" t="s">
        <v>726</v>
      </c>
      <c r="K8" s="252" t="s">
        <v>823</v>
      </c>
      <c r="L8" s="12"/>
      <c r="M8" s="12"/>
      <c r="N8" s="12"/>
      <c r="O8" s="12"/>
      <c r="P8" s="12"/>
      <c r="Q8" s="12"/>
      <c r="R8" s="12"/>
      <c r="S8" s="12"/>
      <c r="T8" s="12"/>
      <c r="U8" s="12"/>
      <c r="V8" s="12"/>
      <c r="W8" s="12"/>
      <c r="X8" s="12"/>
      <c r="Y8" s="12"/>
      <c r="Z8" s="12"/>
    </row>
    <row r="9" spans="1:26" ht="25.5" customHeight="1">
      <c r="A9" s="12"/>
      <c r="B9" s="251" t="s">
        <v>139</v>
      </c>
      <c r="C9" s="495" t="s">
        <v>824</v>
      </c>
      <c r="D9" s="376"/>
      <c r="E9" s="376"/>
      <c r="F9" s="376"/>
      <c r="G9" s="376"/>
      <c r="H9" s="376"/>
      <c r="I9" s="377"/>
      <c r="J9" s="252" t="s">
        <v>726</v>
      </c>
      <c r="K9" s="252" t="s">
        <v>726</v>
      </c>
      <c r="L9" s="12"/>
      <c r="M9" s="12"/>
      <c r="N9" s="12"/>
      <c r="O9" s="12"/>
      <c r="P9" s="12"/>
      <c r="Q9" s="12"/>
      <c r="R9" s="12"/>
      <c r="S9" s="12"/>
      <c r="T9" s="12"/>
      <c r="U9" s="12"/>
      <c r="V9" s="12"/>
      <c r="W9" s="12"/>
      <c r="X9" s="12"/>
      <c r="Y9" s="12"/>
      <c r="Z9" s="12"/>
    </row>
    <row r="10" spans="1:26" ht="12.75" customHeight="1">
      <c r="A10" s="12"/>
      <c r="B10" s="251" t="s">
        <v>141</v>
      </c>
      <c r="C10" s="495" t="s">
        <v>825</v>
      </c>
      <c r="D10" s="376"/>
      <c r="E10" s="376"/>
      <c r="F10" s="376"/>
      <c r="G10" s="376"/>
      <c r="H10" s="376"/>
      <c r="I10" s="377"/>
      <c r="J10" s="252" t="s">
        <v>823</v>
      </c>
      <c r="K10" s="252" t="s">
        <v>726</v>
      </c>
      <c r="L10" s="12"/>
      <c r="M10" s="12"/>
      <c r="N10" s="12"/>
      <c r="O10" s="12"/>
      <c r="P10" s="12"/>
      <c r="Q10" s="12"/>
      <c r="R10" s="12"/>
      <c r="S10" s="12"/>
      <c r="T10" s="12"/>
      <c r="U10" s="12"/>
      <c r="V10" s="12"/>
      <c r="W10" s="12"/>
      <c r="X10" s="12"/>
      <c r="Y10" s="12"/>
      <c r="Z10" s="12"/>
    </row>
    <row r="11" spans="1:26" ht="12.75" customHeight="1">
      <c r="A11" s="12"/>
      <c r="B11" s="251" t="s">
        <v>143</v>
      </c>
      <c r="C11" s="495" t="s">
        <v>826</v>
      </c>
      <c r="D11" s="376"/>
      <c r="E11" s="376"/>
      <c r="F11" s="376"/>
      <c r="G11" s="376"/>
      <c r="H11" s="376"/>
      <c r="I11" s="377"/>
      <c r="J11" s="252" t="s">
        <v>726</v>
      </c>
      <c r="K11" s="252" t="s">
        <v>726</v>
      </c>
      <c r="L11" s="12"/>
      <c r="M11" s="12"/>
      <c r="N11" s="12"/>
      <c r="O11" s="12"/>
      <c r="P11" s="12"/>
      <c r="Q11" s="12"/>
      <c r="R11" s="12"/>
      <c r="S11" s="12"/>
      <c r="T11" s="12"/>
      <c r="U11" s="12"/>
      <c r="V11" s="12"/>
      <c r="W11" s="12"/>
      <c r="X11" s="12"/>
      <c r="Y11" s="12"/>
      <c r="Z11" s="12"/>
    </row>
    <row r="12" spans="1:26" ht="12.75" customHeight="1">
      <c r="A12" s="12"/>
      <c r="B12" s="251" t="s">
        <v>144</v>
      </c>
      <c r="C12" s="495" t="s">
        <v>827</v>
      </c>
      <c r="D12" s="376"/>
      <c r="E12" s="376"/>
      <c r="F12" s="376"/>
      <c r="G12" s="376"/>
      <c r="H12" s="376"/>
      <c r="I12" s="377"/>
      <c r="J12" s="252" t="s">
        <v>726</v>
      </c>
      <c r="K12" s="252" t="s">
        <v>823</v>
      </c>
      <c r="L12" s="12"/>
      <c r="M12" s="12"/>
      <c r="N12" s="12"/>
      <c r="O12" s="12"/>
      <c r="P12" s="12"/>
      <c r="Q12" s="12"/>
      <c r="R12" s="12"/>
      <c r="S12" s="12"/>
      <c r="T12" s="12"/>
      <c r="U12" s="12"/>
      <c r="V12" s="12"/>
      <c r="W12" s="12"/>
      <c r="X12" s="12"/>
      <c r="Y12" s="12"/>
      <c r="Z12" s="12"/>
    </row>
    <row r="13" spans="1:26" ht="12.75" customHeight="1">
      <c r="A13" s="1"/>
      <c r="B13" s="181"/>
      <c r="C13" s="181"/>
      <c r="D13" s="181"/>
      <c r="E13" s="181"/>
      <c r="F13" s="181"/>
      <c r="G13" s="181"/>
      <c r="H13" s="181"/>
      <c r="I13" s="181"/>
      <c r="J13" s="181"/>
      <c r="K13" s="181"/>
      <c r="L13" s="1"/>
      <c r="M13" s="1"/>
      <c r="N13" s="1"/>
      <c r="O13" s="1"/>
      <c r="P13" s="1"/>
      <c r="Q13" s="253"/>
      <c r="R13" s="1"/>
      <c r="S13" s="1"/>
      <c r="T13" s="1"/>
      <c r="U13" s="1"/>
      <c r="V13" s="1"/>
      <c r="W13" s="1"/>
      <c r="X13" s="1"/>
      <c r="Y13" s="1"/>
      <c r="Z13" s="1"/>
    </row>
    <row r="14" spans="1:26" ht="31.5" customHeight="1">
      <c r="A14" s="1"/>
      <c r="B14" s="496" t="s">
        <v>828</v>
      </c>
      <c r="C14" s="370"/>
      <c r="D14" s="370"/>
      <c r="E14" s="370"/>
      <c r="F14" s="370"/>
      <c r="G14" s="370"/>
      <c r="H14" s="370"/>
      <c r="I14" s="370"/>
      <c r="J14" s="370"/>
      <c r="K14" s="370"/>
      <c r="L14" s="1"/>
      <c r="M14" s="1"/>
      <c r="N14" s="1"/>
      <c r="O14" s="1"/>
      <c r="P14" s="1"/>
      <c r="Q14" s="1"/>
      <c r="R14" s="1"/>
      <c r="S14" s="1"/>
      <c r="T14" s="1"/>
      <c r="U14" s="1"/>
      <c r="V14" s="1"/>
      <c r="W14" s="1"/>
      <c r="X14" s="1"/>
      <c r="Y14" s="1"/>
      <c r="Z14" s="1"/>
    </row>
    <row r="15" spans="1:26" ht="55.5" customHeight="1">
      <c r="A15" s="1"/>
      <c r="B15" s="496" t="s">
        <v>829</v>
      </c>
      <c r="C15" s="370"/>
      <c r="D15" s="370"/>
      <c r="E15" s="370"/>
      <c r="F15" s="370"/>
      <c r="G15" s="370"/>
      <c r="H15" s="370"/>
      <c r="I15" s="370"/>
      <c r="J15" s="370"/>
      <c r="K15" s="370"/>
      <c r="L15" s="1"/>
      <c r="M15" s="1"/>
      <c r="N15" s="1"/>
      <c r="O15" s="1"/>
      <c r="P15" s="1"/>
      <c r="Q15" s="1"/>
      <c r="R15" s="1"/>
      <c r="S15" s="1"/>
      <c r="T15" s="1"/>
      <c r="U15" s="1"/>
      <c r="V15" s="1"/>
      <c r="W15" s="1"/>
      <c r="X15" s="1"/>
      <c r="Y15" s="1"/>
      <c r="Z15" s="1"/>
    </row>
    <row r="16" spans="1:26" ht="32.25" customHeight="1">
      <c r="A16" s="1"/>
      <c r="B16" s="496" t="s">
        <v>830</v>
      </c>
      <c r="C16" s="370"/>
      <c r="D16" s="370"/>
      <c r="E16" s="370"/>
      <c r="F16" s="370"/>
      <c r="G16" s="370"/>
      <c r="H16" s="370"/>
      <c r="I16" s="370"/>
      <c r="J16" s="370"/>
      <c r="K16" s="370"/>
      <c r="L16" s="1"/>
      <c r="M16" s="1"/>
      <c r="N16" s="1"/>
      <c r="O16" s="1"/>
      <c r="P16" s="1"/>
      <c r="Q16" s="1"/>
      <c r="R16" s="1"/>
      <c r="S16" s="1"/>
      <c r="T16" s="1"/>
      <c r="U16" s="1"/>
      <c r="V16" s="1"/>
      <c r="W16" s="1"/>
      <c r="X16" s="1"/>
      <c r="Y16" s="1"/>
      <c r="Z16" s="1"/>
    </row>
    <row r="17" spans="1:26" ht="67.5" customHeight="1">
      <c r="A17" s="1"/>
      <c r="B17" s="496" t="s">
        <v>831</v>
      </c>
      <c r="C17" s="370"/>
      <c r="D17" s="370"/>
      <c r="E17" s="370"/>
      <c r="F17" s="370"/>
      <c r="G17" s="370"/>
      <c r="H17" s="370"/>
      <c r="I17" s="370"/>
      <c r="J17" s="370"/>
      <c r="K17" s="370"/>
      <c r="L17" s="1"/>
      <c r="M17" s="1"/>
      <c r="N17" s="1"/>
      <c r="O17" s="1"/>
      <c r="P17" s="1"/>
      <c r="Q17" s="1"/>
      <c r="R17" s="1"/>
      <c r="S17" s="1"/>
      <c r="T17" s="1"/>
      <c r="U17" s="1"/>
      <c r="V17" s="1"/>
      <c r="W17" s="1"/>
      <c r="X17" s="1"/>
      <c r="Y17" s="1"/>
      <c r="Z17" s="1"/>
    </row>
    <row r="18" spans="1:26" ht="26.25" customHeight="1">
      <c r="A18" s="1"/>
      <c r="B18" s="496" t="s">
        <v>832</v>
      </c>
      <c r="C18" s="370"/>
      <c r="D18" s="370"/>
      <c r="E18" s="370"/>
      <c r="F18" s="370"/>
      <c r="G18" s="370"/>
      <c r="H18" s="370"/>
      <c r="I18" s="370"/>
      <c r="J18" s="370"/>
      <c r="K18" s="370"/>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813</v>
      </c>
      <c r="B20" s="461"/>
      <c r="C20" s="376"/>
      <c r="D20" s="376"/>
      <c r="E20" s="376"/>
      <c r="F20" s="376"/>
      <c r="G20" s="376"/>
      <c r="H20" s="377"/>
      <c r="I20" s="244" t="s">
        <v>833</v>
      </c>
      <c r="J20" s="244" t="s">
        <v>834</v>
      </c>
      <c r="K20" s="244" t="s">
        <v>417</v>
      </c>
      <c r="L20" s="1"/>
      <c r="M20" s="1"/>
      <c r="N20" s="1"/>
      <c r="O20" s="1"/>
      <c r="P20" s="1"/>
      <c r="Q20" s="1"/>
      <c r="R20" s="1"/>
      <c r="S20" s="1"/>
      <c r="T20" s="1"/>
      <c r="U20" s="1"/>
      <c r="V20" s="1"/>
      <c r="W20" s="1"/>
      <c r="X20" s="1"/>
      <c r="Y20" s="1"/>
      <c r="Z20" s="1"/>
    </row>
    <row r="21" spans="1:26" ht="12.75" customHeight="1">
      <c r="A21" s="5"/>
      <c r="B21" s="18" t="s">
        <v>134</v>
      </c>
      <c r="C21" s="497" t="s">
        <v>835</v>
      </c>
      <c r="D21" s="376"/>
      <c r="E21" s="376"/>
      <c r="F21" s="376"/>
      <c r="G21" s="376"/>
      <c r="H21" s="377"/>
      <c r="I21" s="18">
        <v>280</v>
      </c>
      <c r="J21" s="18">
        <v>178</v>
      </c>
      <c r="K21" s="18">
        <f>SUM(I21:J21)</f>
        <v>458</v>
      </c>
      <c r="L21" s="1"/>
      <c r="M21" s="1"/>
      <c r="N21" s="1"/>
      <c r="O21" s="1"/>
      <c r="P21" s="1"/>
      <c r="Q21" s="1"/>
      <c r="R21" s="1"/>
      <c r="S21" s="1"/>
      <c r="T21" s="1"/>
      <c r="U21" s="1"/>
      <c r="V21" s="1"/>
      <c r="W21" s="1"/>
      <c r="X21" s="1"/>
      <c r="Y21" s="1"/>
      <c r="Z21" s="1"/>
    </row>
    <row r="22" spans="1:26" ht="12.75" customHeight="1">
      <c r="A22" s="5"/>
      <c r="B22" s="18" t="s">
        <v>136</v>
      </c>
      <c r="C22" s="497" t="s">
        <v>836</v>
      </c>
      <c r="D22" s="376"/>
      <c r="E22" s="376"/>
      <c r="F22" s="376"/>
      <c r="G22" s="376"/>
      <c r="H22" s="377"/>
      <c r="I22" s="18">
        <v>34</v>
      </c>
      <c r="J22" s="18">
        <v>31</v>
      </c>
      <c r="K22" s="18">
        <f t="shared" ref="K22:K30" si="0">SUM(I22:J22)</f>
        <v>65</v>
      </c>
      <c r="L22" s="1"/>
      <c r="M22" s="1"/>
      <c r="N22" s="1"/>
      <c r="O22" s="1"/>
      <c r="P22" s="1"/>
      <c r="Q22" s="1"/>
      <c r="R22" s="1"/>
      <c r="S22" s="1"/>
      <c r="T22" s="1"/>
      <c r="U22" s="1"/>
      <c r="V22" s="1"/>
      <c r="W22" s="1"/>
      <c r="X22" s="1"/>
      <c r="Y22" s="1"/>
      <c r="Z22" s="1"/>
    </row>
    <row r="23" spans="1:26" ht="12.75" customHeight="1">
      <c r="A23" s="5"/>
      <c r="B23" s="18" t="s">
        <v>137</v>
      </c>
      <c r="C23" s="497" t="s">
        <v>837</v>
      </c>
      <c r="D23" s="376"/>
      <c r="E23" s="376"/>
      <c r="F23" s="376"/>
      <c r="G23" s="376"/>
      <c r="H23" s="377"/>
      <c r="I23" s="18">
        <v>120</v>
      </c>
      <c r="J23" s="18">
        <v>86</v>
      </c>
      <c r="K23" s="18">
        <f t="shared" si="0"/>
        <v>206</v>
      </c>
      <c r="L23" s="1"/>
      <c r="M23" s="1"/>
      <c r="N23" s="1"/>
      <c r="O23" s="1"/>
      <c r="P23" s="1"/>
      <c r="Q23" s="1"/>
      <c r="R23" s="1"/>
      <c r="S23" s="1"/>
      <c r="T23" s="1"/>
      <c r="U23" s="1"/>
      <c r="V23" s="1"/>
      <c r="W23" s="1"/>
      <c r="X23" s="1"/>
      <c r="Y23" s="1"/>
      <c r="Z23" s="1"/>
    </row>
    <row r="24" spans="1:26" ht="12.75" customHeight="1">
      <c r="A24" s="5"/>
      <c r="B24" s="18" t="s">
        <v>139</v>
      </c>
      <c r="C24" s="497" t="s">
        <v>838</v>
      </c>
      <c r="D24" s="376"/>
      <c r="E24" s="376"/>
      <c r="F24" s="376"/>
      <c r="G24" s="376"/>
      <c r="H24" s="377"/>
      <c r="I24" s="18">
        <v>160</v>
      </c>
      <c r="J24" s="18">
        <v>92</v>
      </c>
      <c r="K24" s="18">
        <f t="shared" si="0"/>
        <v>252</v>
      </c>
      <c r="L24" s="1"/>
      <c r="M24" s="1"/>
      <c r="N24" s="1"/>
      <c r="O24" s="1"/>
      <c r="P24" s="1"/>
      <c r="Q24" s="1"/>
      <c r="R24" s="1"/>
      <c r="S24" s="1"/>
      <c r="T24" s="1"/>
      <c r="U24" s="1"/>
      <c r="V24" s="1"/>
      <c r="W24" s="1"/>
      <c r="X24" s="1"/>
      <c r="Y24" s="1"/>
      <c r="Z24" s="1"/>
    </row>
    <row r="25" spans="1:26" ht="14.25" customHeight="1">
      <c r="A25" s="5"/>
      <c r="B25" s="18" t="s">
        <v>141</v>
      </c>
      <c r="C25" s="497" t="s">
        <v>1110</v>
      </c>
      <c r="D25" s="376"/>
      <c r="E25" s="376"/>
      <c r="F25" s="376"/>
      <c r="G25" s="376"/>
      <c r="H25" s="377"/>
      <c r="I25" s="18">
        <v>9</v>
      </c>
      <c r="J25" s="18">
        <v>0</v>
      </c>
      <c r="K25" s="18">
        <f t="shared" si="0"/>
        <v>9</v>
      </c>
      <c r="L25" s="1"/>
      <c r="M25" s="1"/>
      <c r="N25" s="1"/>
      <c r="O25" s="1"/>
      <c r="P25" s="1"/>
      <c r="Q25" s="1"/>
      <c r="R25" s="1"/>
      <c r="S25" s="1"/>
      <c r="T25" s="1"/>
      <c r="U25" s="1"/>
      <c r="V25" s="1"/>
      <c r="W25" s="1"/>
      <c r="X25" s="1"/>
      <c r="Y25" s="1"/>
      <c r="Z25" s="1"/>
    </row>
    <row r="26" spans="1:26" ht="12" customHeight="1">
      <c r="A26" s="5"/>
      <c r="B26" s="18" t="s">
        <v>143</v>
      </c>
      <c r="C26" s="497" t="s">
        <v>839</v>
      </c>
      <c r="D26" s="376"/>
      <c r="E26" s="376"/>
      <c r="F26" s="376"/>
      <c r="G26" s="376"/>
      <c r="H26" s="377"/>
      <c r="I26" s="18">
        <v>257</v>
      </c>
      <c r="J26" s="18">
        <v>59</v>
      </c>
      <c r="K26" s="18">
        <f t="shared" si="0"/>
        <v>316</v>
      </c>
      <c r="L26" s="1"/>
      <c r="M26" s="1"/>
      <c r="N26" s="1"/>
      <c r="O26" s="1"/>
      <c r="P26" s="1"/>
      <c r="Q26" s="1"/>
      <c r="R26" s="1"/>
      <c r="S26" s="1"/>
      <c r="T26" s="1"/>
      <c r="U26" s="1"/>
      <c r="V26" s="1"/>
      <c r="W26" s="1"/>
      <c r="X26" s="1"/>
      <c r="Y26" s="1"/>
      <c r="Z26" s="1"/>
    </row>
    <row r="27" spans="1:26" ht="26.25" customHeight="1">
      <c r="A27" s="5"/>
      <c r="B27" s="18" t="s">
        <v>144</v>
      </c>
      <c r="C27" s="497" t="s">
        <v>840</v>
      </c>
      <c r="D27" s="376"/>
      <c r="E27" s="376"/>
      <c r="F27" s="376"/>
      <c r="G27" s="376"/>
      <c r="H27" s="377"/>
      <c r="I27" s="18">
        <v>22</v>
      </c>
      <c r="J27" s="18">
        <v>107</v>
      </c>
      <c r="K27" s="18">
        <f t="shared" si="0"/>
        <v>129</v>
      </c>
      <c r="L27" s="1"/>
      <c r="M27" s="1"/>
      <c r="N27" s="1"/>
      <c r="O27" s="1"/>
      <c r="P27" s="1"/>
      <c r="Q27" s="1"/>
      <c r="R27" s="1"/>
      <c r="S27" s="1"/>
      <c r="T27" s="1"/>
      <c r="U27" s="1"/>
      <c r="V27" s="1"/>
      <c r="W27" s="1"/>
      <c r="X27" s="1"/>
      <c r="Y27" s="1"/>
      <c r="Z27" s="1"/>
    </row>
    <row r="28" spans="1:26" ht="12.75" customHeight="1">
      <c r="A28" s="5"/>
      <c r="B28" s="18" t="s">
        <v>146</v>
      </c>
      <c r="C28" s="497" t="s">
        <v>841</v>
      </c>
      <c r="D28" s="376"/>
      <c r="E28" s="376"/>
      <c r="F28" s="376"/>
      <c r="G28" s="376"/>
      <c r="H28" s="377"/>
      <c r="I28" s="18">
        <v>1</v>
      </c>
      <c r="J28" s="18">
        <v>10</v>
      </c>
      <c r="K28" s="18">
        <f t="shared" si="0"/>
        <v>11</v>
      </c>
      <c r="L28" s="1"/>
      <c r="M28" s="1"/>
      <c r="N28" s="1"/>
      <c r="O28" s="1"/>
      <c r="P28" s="1"/>
      <c r="Q28" s="1"/>
      <c r="R28" s="1"/>
      <c r="S28" s="1"/>
      <c r="T28" s="1"/>
      <c r="U28" s="1"/>
      <c r="V28" s="1"/>
      <c r="W28" s="1"/>
      <c r="X28" s="1"/>
      <c r="Y28" s="1"/>
      <c r="Z28" s="1"/>
    </row>
    <row r="29" spans="1:26" ht="25.5" customHeight="1">
      <c r="A29" s="5"/>
      <c r="B29" s="18" t="s">
        <v>699</v>
      </c>
      <c r="C29" s="497" t="s">
        <v>842</v>
      </c>
      <c r="D29" s="376"/>
      <c r="E29" s="376"/>
      <c r="F29" s="376"/>
      <c r="G29" s="376"/>
      <c r="H29" s="377"/>
      <c r="I29" s="18">
        <v>0</v>
      </c>
      <c r="J29" s="18">
        <v>2</v>
      </c>
      <c r="K29" s="18">
        <f t="shared" si="0"/>
        <v>2</v>
      </c>
      <c r="L29" s="1"/>
      <c r="M29" s="1"/>
      <c r="N29" s="1"/>
      <c r="O29" s="1"/>
      <c r="P29" s="1"/>
      <c r="Q29" s="1"/>
      <c r="R29" s="1"/>
      <c r="S29" s="1"/>
      <c r="T29" s="1"/>
      <c r="U29" s="1"/>
      <c r="V29" s="1"/>
      <c r="W29" s="1"/>
      <c r="X29" s="1"/>
      <c r="Y29" s="1"/>
      <c r="Z29" s="1"/>
    </row>
    <row r="30" spans="1:26" ht="25.5" customHeight="1">
      <c r="A30" s="5"/>
      <c r="B30" s="18" t="s">
        <v>701</v>
      </c>
      <c r="C30" s="497" t="s">
        <v>843</v>
      </c>
      <c r="D30" s="376"/>
      <c r="E30" s="376"/>
      <c r="F30" s="376"/>
      <c r="G30" s="376"/>
      <c r="H30" s="377"/>
      <c r="I30" s="18">
        <v>0</v>
      </c>
      <c r="J30" s="18">
        <v>0</v>
      </c>
      <c r="K30" s="18">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844</v>
      </c>
      <c r="B32" s="444" t="s">
        <v>845</v>
      </c>
      <c r="C32" s="370"/>
      <c r="D32" s="370"/>
      <c r="E32" s="370"/>
      <c r="F32" s="370"/>
      <c r="G32" s="370"/>
      <c r="H32" s="370"/>
      <c r="I32" s="370"/>
      <c r="J32" s="370"/>
      <c r="K32" s="370"/>
      <c r="L32" s="1"/>
      <c r="M32" s="1"/>
      <c r="N32" s="1"/>
      <c r="O32" s="1"/>
      <c r="P32" s="1"/>
      <c r="Q32" s="1"/>
      <c r="R32" s="1"/>
      <c r="S32" s="1"/>
      <c r="T32" s="1"/>
      <c r="U32" s="1"/>
      <c r="V32" s="1"/>
      <c r="W32" s="1"/>
      <c r="X32" s="1"/>
      <c r="Y32" s="1"/>
      <c r="Z32" s="1"/>
    </row>
    <row r="33" spans="1:26" ht="54.75" customHeight="1">
      <c r="A33" s="1"/>
      <c r="B33" s="369" t="s">
        <v>846</v>
      </c>
      <c r="C33" s="370"/>
      <c r="D33" s="370"/>
      <c r="E33" s="370"/>
      <c r="F33" s="370"/>
      <c r="G33" s="370"/>
      <c r="H33" s="370"/>
      <c r="I33" s="370"/>
      <c r="J33" s="370"/>
      <c r="K33" s="370"/>
      <c r="L33" s="1"/>
      <c r="M33" s="1"/>
      <c r="N33" s="1"/>
      <c r="O33" s="1"/>
      <c r="P33" s="1"/>
      <c r="Q33" s="1"/>
      <c r="R33" s="1"/>
      <c r="S33" s="1"/>
      <c r="T33" s="1"/>
      <c r="U33" s="1"/>
      <c r="V33" s="1"/>
      <c r="W33" s="1"/>
      <c r="X33" s="1"/>
      <c r="Y33" s="1"/>
      <c r="Z33" s="1"/>
    </row>
    <row r="34" spans="1:26" ht="12.75" customHeight="1">
      <c r="A34" s="1"/>
      <c r="B34" s="369" t="s">
        <v>847</v>
      </c>
      <c r="C34" s="370"/>
      <c r="D34" s="370"/>
      <c r="E34" s="370"/>
      <c r="F34" s="370"/>
      <c r="G34" s="370"/>
      <c r="H34" s="370"/>
      <c r="I34" s="370"/>
      <c r="J34" s="370"/>
      <c r="K34" s="370"/>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6"/>
      <c r="B36" s="500" t="s">
        <v>848</v>
      </c>
      <c r="C36" s="376"/>
      <c r="D36" s="376"/>
      <c r="E36" s="376"/>
      <c r="F36" s="377"/>
      <c r="G36" s="188">
        <v>13</v>
      </c>
      <c r="H36" s="254" t="s">
        <v>849</v>
      </c>
      <c r="I36" s="30" t="s">
        <v>850</v>
      </c>
      <c r="J36" s="18">
        <v>4474</v>
      </c>
      <c r="K36" s="30" t="s">
        <v>851</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6" t="s">
        <v>852</v>
      </c>
      <c r="J37" s="18">
        <v>339</v>
      </c>
      <c r="K37" s="30" t="s">
        <v>853</v>
      </c>
      <c r="L37" s="30"/>
      <c r="M37" s="30"/>
      <c r="N37" s="30"/>
      <c r="O37" s="30"/>
      <c r="P37" s="30"/>
      <c r="Q37" s="30"/>
      <c r="R37" s="30"/>
      <c r="S37" s="30"/>
      <c r="T37" s="30"/>
      <c r="U37" s="30"/>
      <c r="V37" s="30"/>
      <c r="W37" s="30"/>
      <c r="X37" s="30"/>
      <c r="Y37" s="30"/>
      <c r="Z37" s="30"/>
    </row>
    <row r="38" spans="1:26" ht="16.5" customHeight="1">
      <c r="A38" s="246" t="s">
        <v>854</v>
      </c>
      <c r="B38" s="444" t="s">
        <v>855</v>
      </c>
      <c r="C38" s="370"/>
      <c r="D38" s="370"/>
      <c r="E38" s="370"/>
      <c r="F38" s="370"/>
      <c r="G38" s="370"/>
      <c r="H38" s="370"/>
      <c r="I38" s="370"/>
      <c r="J38" s="370"/>
      <c r="K38" s="370"/>
      <c r="L38" s="1"/>
      <c r="M38" s="1"/>
      <c r="N38" s="1"/>
      <c r="O38" s="1"/>
      <c r="P38" s="1"/>
      <c r="Q38" s="1"/>
      <c r="R38" s="1"/>
      <c r="S38" s="1"/>
      <c r="T38" s="1"/>
      <c r="U38" s="1"/>
      <c r="V38" s="1"/>
      <c r="W38" s="1"/>
      <c r="X38" s="1"/>
      <c r="Y38" s="1"/>
      <c r="Z38" s="1"/>
    </row>
    <row r="39" spans="1:26" ht="27" customHeight="1">
      <c r="A39" s="5"/>
      <c r="B39" s="369" t="s">
        <v>856</v>
      </c>
      <c r="C39" s="370"/>
      <c r="D39" s="370"/>
      <c r="E39" s="370"/>
      <c r="F39" s="370"/>
      <c r="G39" s="370"/>
      <c r="H39" s="370"/>
      <c r="I39" s="370"/>
      <c r="J39" s="370"/>
      <c r="K39" s="370"/>
      <c r="L39" s="1"/>
      <c r="M39" s="1"/>
      <c r="N39" s="1"/>
      <c r="O39" s="1"/>
      <c r="P39" s="1"/>
      <c r="Q39" s="1"/>
      <c r="R39" s="1"/>
      <c r="S39" s="1"/>
      <c r="T39" s="1"/>
      <c r="U39" s="1"/>
      <c r="V39" s="1"/>
      <c r="W39" s="1"/>
      <c r="X39" s="1"/>
      <c r="Y39" s="1"/>
      <c r="Z39" s="1"/>
    </row>
    <row r="40" spans="1:26" ht="27" customHeight="1">
      <c r="A40" s="5"/>
      <c r="B40" s="382" t="s">
        <v>857</v>
      </c>
      <c r="C40" s="370"/>
      <c r="D40" s="370"/>
      <c r="E40" s="370"/>
      <c r="F40" s="370"/>
      <c r="G40" s="370"/>
      <c r="H40" s="370"/>
      <c r="I40" s="370"/>
      <c r="J40" s="370"/>
      <c r="K40" s="370"/>
      <c r="L40" s="1"/>
      <c r="M40" s="1"/>
      <c r="N40" s="1"/>
      <c r="O40" s="1"/>
      <c r="P40" s="1"/>
      <c r="Q40" s="1"/>
      <c r="R40" s="1"/>
      <c r="S40" s="1"/>
      <c r="T40" s="1"/>
      <c r="U40" s="1"/>
      <c r="V40" s="1"/>
      <c r="W40" s="1"/>
      <c r="X40" s="1"/>
      <c r="Y40" s="1"/>
      <c r="Z40" s="1"/>
    </row>
    <row r="41" spans="1:26" ht="111.75" customHeight="1">
      <c r="A41" s="5"/>
      <c r="B41" s="501" t="s">
        <v>858</v>
      </c>
      <c r="C41" s="370"/>
      <c r="D41" s="370"/>
      <c r="E41" s="370"/>
      <c r="F41" s="370"/>
      <c r="G41" s="370"/>
      <c r="H41" s="370"/>
      <c r="I41" s="370"/>
      <c r="J41" s="370"/>
      <c r="K41" s="370"/>
      <c r="L41" s="1"/>
      <c r="M41" s="1"/>
      <c r="N41" s="1"/>
      <c r="O41" s="1"/>
      <c r="P41" s="1"/>
      <c r="Q41" s="1"/>
      <c r="R41" s="1"/>
      <c r="S41" s="1"/>
      <c r="T41" s="1"/>
      <c r="U41" s="1"/>
      <c r="V41" s="1"/>
      <c r="W41" s="1"/>
      <c r="X41" s="1"/>
      <c r="Y41" s="1"/>
      <c r="Z41" s="1"/>
    </row>
    <row r="42" spans="1:26" ht="96.6" customHeight="1">
      <c r="A42" s="5"/>
      <c r="B42" s="501" t="s">
        <v>859</v>
      </c>
      <c r="C42" s="370"/>
      <c r="D42" s="370"/>
      <c r="E42" s="370"/>
      <c r="F42" s="370"/>
      <c r="G42" s="370"/>
      <c r="H42" s="370"/>
      <c r="I42" s="370"/>
      <c r="J42" s="370"/>
      <c r="K42" s="370"/>
      <c r="L42" s="1"/>
      <c r="M42" s="1"/>
      <c r="N42" s="1"/>
      <c r="O42" s="1"/>
      <c r="P42" s="1"/>
      <c r="Q42" s="1"/>
      <c r="R42" s="1"/>
      <c r="S42" s="1"/>
      <c r="T42" s="1"/>
      <c r="U42" s="1"/>
      <c r="V42" s="1"/>
      <c r="W42" s="1"/>
      <c r="X42" s="1"/>
      <c r="Y42" s="1"/>
      <c r="Z42" s="1"/>
    </row>
    <row r="43" spans="1:26" ht="54" customHeight="1">
      <c r="A43" s="5"/>
      <c r="B43" s="369" t="s">
        <v>860</v>
      </c>
      <c r="C43" s="370"/>
      <c r="D43" s="370"/>
      <c r="E43" s="370"/>
      <c r="F43" s="370"/>
      <c r="G43" s="370"/>
      <c r="H43" s="370"/>
      <c r="I43" s="370"/>
      <c r="J43" s="370"/>
      <c r="K43" s="370"/>
      <c r="L43" s="1"/>
      <c r="M43" s="1"/>
      <c r="N43" s="1"/>
      <c r="O43" s="1"/>
      <c r="P43" s="1"/>
      <c r="Q43" s="1"/>
      <c r="R43" s="1"/>
      <c r="S43" s="1"/>
      <c r="T43" s="1"/>
      <c r="U43" s="1"/>
      <c r="V43" s="1"/>
      <c r="W43" s="1"/>
      <c r="X43" s="1"/>
      <c r="Y43" s="1"/>
      <c r="Z43" s="1"/>
    </row>
    <row r="44" spans="1:26" ht="12.75" customHeight="1">
      <c r="A44" s="5"/>
      <c r="B44" s="255"/>
      <c r="C44" s="255"/>
      <c r="D44" s="255"/>
      <c r="E44" s="255"/>
      <c r="F44" s="255"/>
      <c r="G44" s="255"/>
      <c r="H44" s="255"/>
      <c r="I44" s="255"/>
      <c r="J44" s="255"/>
      <c r="K44" s="255"/>
      <c r="L44" s="1"/>
      <c r="M44" s="1"/>
      <c r="N44" s="1"/>
      <c r="O44" s="1"/>
      <c r="P44" s="1"/>
      <c r="Q44" s="1"/>
      <c r="R44" s="1"/>
      <c r="S44" s="1"/>
      <c r="T44" s="1"/>
      <c r="U44" s="1"/>
      <c r="V44" s="1"/>
      <c r="W44" s="1"/>
      <c r="X44" s="1"/>
      <c r="Y44" s="1"/>
      <c r="Z44" s="1"/>
    </row>
    <row r="45" spans="1:26" ht="12.75" customHeight="1">
      <c r="A45" s="5"/>
      <c r="B45" s="498" t="s">
        <v>861</v>
      </c>
      <c r="C45" s="370"/>
      <c r="D45" s="370"/>
      <c r="E45" s="370"/>
      <c r="F45" s="370"/>
      <c r="G45" s="370"/>
      <c r="H45" s="370"/>
      <c r="I45" s="370"/>
      <c r="J45" s="370"/>
      <c r="K45" s="370"/>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02" t="s">
        <v>862</v>
      </c>
      <c r="C47" s="363"/>
      <c r="D47" s="363"/>
      <c r="E47" s="363"/>
      <c r="F47" s="363"/>
      <c r="G47" s="363"/>
      <c r="H47" s="363"/>
      <c r="I47" s="363"/>
      <c r="J47" s="363"/>
      <c r="K47" s="363"/>
      <c r="L47" s="1"/>
      <c r="M47" s="1"/>
      <c r="N47" s="1"/>
      <c r="O47" s="1"/>
      <c r="P47" s="1"/>
      <c r="Q47" s="1"/>
      <c r="R47" s="1"/>
      <c r="S47" s="1"/>
      <c r="T47" s="1"/>
      <c r="U47" s="1"/>
      <c r="V47" s="1"/>
      <c r="W47" s="1"/>
      <c r="X47" s="1"/>
      <c r="Y47" s="1"/>
      <c r="Z47" s="1"/>
    </row>
    <row r="48" spans="1:26" ht="12.75" customHeight="1">
      <c r="A48" s="5"/>
      <c r="B48" s="499"/>
      <c r="C48" s="377"/>
      <c r="D48" s="256" t="s">
        <v>863</v>
      </c>
      <c r="E48" s="256" t="s">
        <v>864</v>
      </c>
      <c r="F48" s="256" t="s">
        <v>865</v>
      </c>
      <c r="G48" s="256" t="s">
        <v>866</v>
      </c>
      <c r="H48" s="256" t="s">
        <v>867</v>
      </c>
      <c r="I48" s="256" t="s">
        <v>868</v>
      </c>
      <c r="J48" s="256" t="s">
        <v>869</v>
      </c>
      <c r="K48" s="256" t="s">
        <v>417</v>
      </c>
      <c r="L48" s="1"/>
      <c r="M48" s="1"/>
      <c r="N48" s="1"/>
      <c r="O48" s="1"/>
      <c r="P48" s="1"/>
      <c r="Q48" s="1"/>
      <c r="R48" s="1"/>
      <c r="S48" s="1"/>
      <c r="T48" s="1"/>
      <c r="U48" s="1"/>
      <c r="V48" s="1"/>
      <c r="W48" s="1"/>
      <c r="X48" s="1"/>
      <c r="Y48" s="1"/>
      <c r="Z48" s="1"/>
    </row>
    <row r="49" spans="1:26" ht="26.25" customHeight="1">
      <c r="A49" s="5"/>
      <c r="B49" s="503" t="s">
        <v>870</v>
      </c>
      <c r="C49" s="433"/>
      <c r="D49" s="18">
        <v>76</v>
      </c>
      <c r="E49" s="18">
        <v>478</v>
      </c>
      <c r="F49" s="18">
        <v>219</v>
      </c>
      <c r="G49" s="18">
        <v>56</v>
      </c>
      <c r="H49" s="18">
        <v>49</v>
      </c>
      <c r="I49" s="18">
        <v>26</v>
      </c>
      <c r="J49" s="18">
        <v>0</v>
      </c>
      <c r="K49" s="18">
        <f>SUM(D49:J49)</f>
        <v>904</v>
      </c>
      <c r="L49" s="1"/>
      <c r="M49" s="1"/>
      <c r="N49" s="1"/>
      <c r="O49" s="1"/>
      <c r="P49" s="1"/>
      <c r="Q49" s="1"/>
      <c r="R49" s="1"/>
      <c r="S49" s="1"/>
      <c r="T49" s="1"/>
      <c r="U49" s="1"/>
      <c r="V49" s="1"/>
      <c r="W49" s="1"/>
      <c r="X49" s="1"/>
      <c r="Y49" s="1"/>
      <c r="Z49" s="1"/>
    </row>
    <row r="50" spans="1:26" ht="12.75" customHeight="1">
      <c r="A50" s="1"/>
      <c r="B50" s="470"/>
      <c r="C50" s="37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99"/>
      <c r="C51" s="377"/>
      <c r="D51" s="256" t="s">
        <v>863</v>
      </c>
      <c r="E51" s="256" t="s">
        <v>864</v>
      </c>
      <c r="F51" s="256" t="s">
        <v>865</v>
      </c>
      <c r="G51" s="256" t="s">
        <v>866</v>
      </c>
      <c r="H51" s="256" t="s">
        <v>867</v>
      </c>
      <c r="I51" s="256" t="s">
        <v>868</v>
      </c>
      <c r="J51" s="256" t="s">
        <v>869</v>
      </c>
      <c r="K51" s="256" t="s">
        <v>417</v>
      </c>
      <c r="L51" s="1"/>
      <c r="M51" s="1"/>
      <c r="N51" s="1"/>
      <c r="O51" s="1"/>
      <c r="P51" s="1"/>
      <c r="Q51" s="1"/>
      <c r="R51" s="1"/>
      <c r="S51" s="1"/>
      <c r="T51" s="1"/>
      <c r="U51" s="1"/>
      <c r="V51" s="1"/>
      <c r="W51" s="1"/>
      <c r="X51" s="1"/>
      <c r="Y51" s="1"/>
      <c r="Z51" s="1"/>
    </row>
    <row r="52" spans="1:26" ht="26.25" customHeight="1">
      <c r="A52" s="5"/>
      <c r="B52" s="499" t="s">
        <v>871</v>
      </c>
      <c r="C52" s="377"/>
      <c r="D52" s="18"/>
      <c r="E52" s="18"/>
      <c r="F52" s="18"/>
      <c r="G52" s="18"/>
      <c r="H52" s="18"/>
      <c r="I52" s="18"/>
      <c r="J52" s="18"/>
      <c r="K52" s="18">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2022-2023</oddHeader>
    <oddFooter>&amp;LCDS-I&amp;C &amp;RPage &amp;P</oddFooter>
  </headerFooter>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election sqref="A1:F1"/>
    </sheetView>
  </sheetViews>
  <sheetFormatPr defaultColWidth="12.7109375" defaultRowHeight="15" customHeight="1"/>
  <cols>
    <col min="1" max="1" width="3.7109375" customWidth="1"/>
    <col min="2" max="2" width="42" customWidth="1"/>
    <col min="3" max="3" width="20.28515625" customWidth="1"/>
    <col min="4" max="4" width="17.85546875" customWidth="1"/>
    <col min="5" max="5" width="15.42578125" style="311" customWidth="1"/>
    <col min="6" max="6" width="19.7109375" customWidth="1"/>
    <col min="7" max="26" width="8.7109375" customWidth="1"/>
  </cols>
  <sheetData>
    <row r="1" spans="1:26" ht="12.75" customHeight="1">
      <c r="A1" s="504" t="s">
        <v>872</v>
      </c>
      <c r="B1" s="367"/>
      <c r="C1" s="367"/>
      <c r="D1" s="367"/>
      <c r="E1" s="367"/>
      <c r="F1" s="368"/>
      <c r="G1" s="1"/>
      <c r="H1" s="1"/>
      <c r="I1" s="1"/>
      <c r="J1" s="1"/>
      <c r="K1" s="1"/>
      <c r="L1" s="1"/>
      <c r="M1" s="1"/>
      <c r="N1" s="1"/>
      <c r="O1" s="1"/>
      <c r="P1" s="1"/>
      <c r="Q1" s="1"/>
      <c r="R1" s="1"/>
      <c r="S1" s="1"/>
      <c r="T1" s="1"/>
      <c r="U1" s="1"/>
      <c r="V1" s="1"/>
      <c r="W1" s="1"/>
      <c r="X1" s="1"/>
      <c r="Y1" s="1"/>
      <c r="Z1" s="1"/>
    </row>
    <row r="2" spans="1:26" ht="12.75" customHeight="1">
      <c r="A2" s="2"/>
      <c r="B2" s="1"/>
      <c r="C2" s="1"/>
      <c r="D2" s="1"/>
      <c r="E2" s="9"/>
      <c r="F2" s="1"/>
      <c r="G2" s="1"/>
      <c r="H2" s="1"/>
      <c r="I2" s="1"/>
      <c r="J2" s="1"/>
      <c r="K2" s="1"/>
      <c r="L2" s="1"/>
      <c r="M2" s="1"/>
      <c r="N2" s="1"/>
      <c r="O2" s="1"/>
      <c r="P2" s="1"/>
      <c r="Q2" s="1"/>
      <c r="R2" s="1"/>
      <c r="S2" s="1"/>
      <c r="T2" s="1"/>
      <c r="U2" s="1"/>
      <c r="V2" s="1"/>
      <c r="W2" s="1"/>
      <c r="X2" s="1"/>
      <c r="Y2" s="1"/>
      <c r="Z2" s="1"/>
    </row>
    <row r="3" spans="1:26" ht="12.75" customHeight="1">
      <c r="A3" s="78" t="s">
        <v>873</v>
      </c>
      <c r="B3" s="246" t="s">
        <v>874</v>
      </c>
      <c r="C3" s="1"/>
      <c r="D3" s="1"/>
      <c r="E3" s="9"/>
      <c r="F3" s="1"/>
      <c r="G3" s="1"/>
      <c r="H3" s="1"/>
      <c r="I3" s="1"/>
      <c r="J3" s="1"/>
      <c r="K3" s="1"/>
      <c r="L3" s="1"/>
      <c r="M3" s="1"/>
      <c r="N3" s="1"/>
      <c r="O3" s="1"/>
      <c r="P3" s="1"/>
      <c r="Q3" s="1"/>
      <c r="R3" s="1"/>
      <c r="S3" s="1"/>
      <c r="T3" s="1"/>
      <c r="U3" s="1"/>
      <c r="V3" s="1"/>
      <c r="W3" s="1"/>
      <c r="X3" s="1"/>
      <c r="Y3" s="1"/>
      <c r="Z3" s="1"/>
    </row>
    <row r="4" spans="1:26" ht="72" customHeight="1">
      <c r="A4" s="87"/>
      <c r="B4" s="397" t="s">
        <v>875</v>
      </c>
      <c r="C4" s="363"/>
      <c r="D4" s="363"/>
      <c r="E4" s="363"/>
      <c r="F4" s="363"/>
      <c r="G4" s="30"/>
      <c r="H4" s="30"/>
      <c r="I4" s="30"/>
      <c r="J4" s="30"/>
      <c r="K4" s="30"/>
      <c r="L4" s="30"/>
      <c r="M4" s="30"/>
      <c r="N4" s="30"/>
      <c r="O4" s="30"/>
      <c r="P4" s="30"/>
      <c r="Q4" s="30"/>
      <c r="R4" s="30"/>
      <c r="S4" s="30"/>
      <c r="T4" s="30"/>
      <c r="U4" s="30"/>
      <c r="V4" s="30"/>
      <c r="W4" s="30"/>
      <c r="X4" s="30"/>
      <c r="Y4" s="30"/>
      <c r="Z4" s="30"/>
    </row>
    <row r="5" spans="1:26" ht="39" customHeight="1">
      <c r="A5" s="78"/>
      <c r="B5" s="348" t="s">
        <v>876</v>
      </c>
      <c r="C5" s="348" t="s">
        <v>877</v>
      </c>
      <c r="D5" s="348" t="s">
        <v>54</v>
      </c>
      <c r="E5" s="348" t="s">
        <v>878</v>
      </c>
      <c r="F5" s="348" t="s">
        <v>1135</v>
      </c>
      <c r="G5" s="1"/>
      <c r="H5" s="1"/>
      <c r="I5" s="1"/>
      <c r="J5" s="1"/>
      <c r="K5" s="1"/>
      <c r="L5" s="1"/>
      <c r="M5" s="1"/>
      <c r="N5" s="1"/>
      <c r="O5" s="1"/>
      <c r="P5" s="1"/>
      <c r="Q5" s="1"/>
      <c r="R5" s="1"/>
      <c r="S5" s="1"/>
      <c r="T5" s="1"/>
      <c r="U5" s="1"/>
      <c r="V5" s="1"/>
      <c r="W5" s="1"/>
      <c r="X5" s="1"/>
      <c r="Y5" s="1"/>
      <c r="Z5" s="1"/>
    </row>
    <row r="6" spans="1:26" ht="12.75" customHeight="1">
      <c r="A6" s="78"/>
      <c r="B6" s="349" t="s">
        <v>879</v>
      </c>
      <c r="C6" s="349"/>
      <c r="D6" s="349"/>
      <c r="E6" s="350"/>
      <c r="F6" s="351" t="s">
        <v>880</v>
      </c>
      <c r="G6" s="1"/>
      <c r="H6" s="1"/>
      <c r="I6" s="1"/>
      <c r="J6" s="1"/>
      <c r="K6" s="1"/>
      <c r="L6" s="1"/>
      <c r="M6" s="1"/>
      <c r="N6" s="1"/>
      <c r="O6" s="1"/>
      <c r="P6" s="1"/>
      <c r="Q6" s="1"/>
      <c r="R6" s="1"/>
      <c r="S6" s="1"/>
      <c r="T6" s="1"/>
      <c r="U6" s="1"/>
      <c r="V6" s="1"/>
      <c r="W6" s="1"/>
      <c r="X6" s="1"/>
      <c r="Y6" s="1"/>
      <c r="Z6" s="1"/>
    </row>
    <row r="7" spans="1:26" ht="12.75" customHeight="1">
      <c r="A7" s="78"/>
      <c r="B7" s="352" t="s">
        <v>881</v>
      </c>
      <c r="C7" s="349"/>
      <c r="D7" s="349"/>
      <c r="E7" s="350"/>
      <c r="F7" s="351" t="s">
        <v>882</v>
      </c>
      <c r="G7" s="1"/>
      <c r="H7" s="1"/>
      <c r="I7" s="1"/>
      <c r="J7" s="1"/>
      <c r="K7" s="1"/>
      <c r="L7" s="1"/>
      <c r="M7" s="1"/>
      <c r="N7" s="1"/>
      <c r="O7" s="1"/>
      <c r="P7" s="1"/>
      <c r="Q7" s="1"/>
      <c r="R7" s="1"/>
      <c r="S7" s="1"/>
      <c r="T7" s="1"/>
      <c r="U7" s="1"/>
      <c r="V7" s="1"/>
      <c r="W7" s="1"/>
      <c r="X7" s="1"/>
      <c r="Y7" s="1"/>
      <c r="Z7" s="1"/>
    </row>
    <row r="8" spans="1:26" ht="12.75" customHeight="1">
      <c r="A8" s="78"/>
      <c r="B8" s="349" t="s">
        <v>883</v>
      </c>
      <c r="C8" s="349"/>
      <c r="D8" s="349"/>
      <c r="E8" s="350"/>
      <c r="F8" s="351" t="s">
        <v>884</v>
      </c>
      <c r="G8" s="1"/>
      <c r="H8" s="1"/>
      <c r="I8" s="1"/>
      <c r="J8" s="1"/>
      <c r="K8" s="1"/>
      <c r="L8" s="1"/>
      <c r="M8" s="1"/>
      <c r="N8" s="1"/>
      <c r="O8" s="1"/>
      <c r="P8" s="1"/>
      <c r="Q8" s="1"/>
      <c r="R8" s="1"/>
      <c r="S8" s="1"/>
      <c r="T8" s="1"/>
      <c r="U8" s="1"/>
      <c r="V8" s="1"/>
      <c r="W8" s="1"/>
      <c r="X8" s="1"/>
      <c r="Y8" s="1"/>
      <c r="Z8" s="1"/>
    </row>
    <row r="9" spans="1:26" ht="12.75" customHeight="1">
      <c r="A9" s="78"/>
      <c r="B9" s="352" t="s">
        <v>885</v>
      </c>
      <c r="C9" s="349"/>
      <c r="D9" s="349"/>
      <c r="E9" s="350"/>
      <c r="F9" s="351" t="s">
        <v>886</v>
      </c>
      <c r="G9" s="1"/>
      <c r="H9" s="1"/>
      <c r="I9" s="1"/>
      <c r="J9" s="1"/>
      <c r="K9" s="1"/>
      <c r="L9" s="1"/>
      <c r="M9" s="1"/>
      <c r="N9" s="1"/>
      <c r="O9" s="1"/>
      <c r="P9" s="1"/>
      <c r="Q9" s="1"/>
      <c r="R9" s="1"/>
      <c r="S9" s="1"/>
      <c r="T9" s="1"/>
      <c r="U9" s="1"/>
      <c r="V9" s="1"/>
      <c r="W9" s="1"/>
      <c r="X9" s="1"/>
      <c r="Y9" s="1"/>
      <c r="Z9" s="1"/>
    </row>
    <row r="10" spans="1:26" ht="12.75" customHeight="1">
      <c r="A10" s="78"/>
      <c r="B10" s="349" t="s">
        <v>887</v>
      </c>
      <c r="C10" s="349"/>
      <c r="D10" s="349"/>
      <c r="E10" s="350">
        <v>8</v>
      </c>
      <c r="F10" s="351" t="s">
        <v>888</v>
      </c>
      <c r="G10" s="1"/>
      <c r="H10" s="1"/>
      <c r="I10" s="1"/>
      <c r="J10" s="1"/>
      <c r="K10" s="1"/>
      <c r="L10" s="1"/>
      <c r="M10" s="1"/>
      <c r="N10" s="1"/>
      <c r="O10" s="1"/>
      <c r="P10" s="1"/>
      <c r="Q10" s="1"/>
      <c r="R10" s="1"/>
      <c r="S10" s="1"/>
      <c r="T10" s="1"/>
      <c r="U10" s="1"/>
      <c r="V10" s="1"/>
      <c r="W10" s="1"/>
      <c r="X10" s="1"/>
      <c r="Y10" s="1"/>
      <c r="Z10" s="1"/>
    </row>
    <row r="11" spans="1:26" ht="12.75" customHeight="1">
      <c r="A11" s="78"/>
      <c r="B11" s="349" t="s">
        <v>889</v>
      </c>
      <c r="C11" s="349"/>
      <c r="D11" s="349"/>
      <c r="E11" s="350"/>
      <c r="F11" s="353">
        <v>10</v>
      </c>
      <c r="G11" s="1"/>
      <c r="H11" s="1"/>
      <c r="I11" s="1"/>
      <c r="J11" s="1"/>
      <c r="K11" s="1"/>
      <c r="L11" s="1"/>
      <c r="M11" s="1"/>
      <c r="N11" s="1"/>
      <c r="O11" s="1"/>
      <c r="P11" s="1"/>
      <c r="Q11" s="1"/>
      <c r="R11" s="1"/>
      <c r="S11" s="1"/>
      <c r="T11" s="1"/>
      <c r="U11" s="1"/>
      <c r="V11" s="1"/>
      <c r="W11" s="1"/>
      <c r="X11" s="1"/>
      <c r="Y11" s="1"/>
      <c r="Z11" s="1"/>
    </row>
    <row r="12" spans="1:26" ht="12.75" customHeight="1">
      <c r="A12" s="78"/>
      <c r="B12" s="349" t="s">
        <v>890</v>
      </c>
      <c r="C12" s="349"/>
      <c r="D12" s="349"/>
      <c r="E12" s="350">
        <v>7</v>
      </c>
      <c r="F12" s="353">
        <v>11</v>
      </c>
      <c r="G12" s="1"/>
      <c r="H12" s="1"/>
      <c r="I12" s="1"/>
      <c r="J12" s="1"/>
      <c r="K12" s="1"/>
      <c r="L12" s="1"/>
      <c r="M12" s="1"/>
      <c r="N12" s="1"/>
      <c r="O12" s="1"/>
      <c r="P12" s="1"/>
      <c r="Q12" s="1"/>
      <c r="R12" s="1"/>
      <c r="S12" s="1"/>
      <c r="T12" s="1"/>
      <c r="U12" s="1"/>
      <c r="V12" s="1"/>
      <c r="W12" s="1"/>
      <c r="X12" s="1"/>
      <c r="Y12" s="1"/>
      <c r="Z12" s="1"/>
    </row>
    <row r="13" spans="1:26" ht="12.75" customHeight="1">
      <c r="A13" s="78"/>
      <c r="B13" s="349" t="s">
        <v>891</v>
      </c>
      <c r="C13" s="349"/>
      <c r="D13" s="349"/>
      <c r="E13" s="350"/>
      <c r="F13" s="353">
        <v>12</v>
      </c>
      <c r="G13" s="1"/>
      <c r="H13" s="1"/>
      <c r="I13" s="1"/>
      <c r="J13" s="1"/>
      <c r="K13" s="1"/>
      <c r="L13" s="1"/>
      <c r="M13" s="1"/>
      <c r="N13" s="1"/>
      <c r="O13" s="1"/>
      <c r="P13" s="1"/>
      <c r="Q13" s="1"/>
      <c r="R13" s="1"/>
      <c r="S13" s="1"/>
      <c r="T13" s="1"/>
      <c r="U13" s="1"/>
      <c r="V13" s="1"/>
      <c r="W13" s="1"/>
      <c r="X13" s="1"/>
      <c r="Y13" s="1"/>
      <c r="Z13" s="1"/>
    </row>
    <row r="14" spans="1:26" ht="12.75" customHeight="1">
      <c r="A14" s="78"/>
      <c r="B14" s="349" t="s">
        <v>892</v>
      </c>
      <c r="C14" s="349"/>
      <c r="D14" s="349"/>
      <c r="E14" s="350"/>
      <c r="F14" s="353">
        <v>13</v>
      </c>
      <c r="G14" s="1"/>
      <c r="H14" s="1"/>
      <c r="I14" s="1"/>
      <c r="J14" s="1"/>
      <c r="K14" s="1"/>
      <c r="L14" s="1"/>
      <c r="M14" s="1"/>
      <c r="N14" s="1"/>
      <c r="O14" s="1"/>
      <c r="P14" s="1"/>
      <c r="Q14" s="1"/>
      <c r="R14" s="1"/>
      <c r="S14" s="1"/>
      <c r="T14" s="1"/>
      <c r="U14" s="1"/>
      <c r="V14" s="1"/>
      <c r="W14" s="1"/>
      <c r="X14" s="1"/>
      <c r="Y14" s="1"/>
      <c r="Z14" s="1"/>
    </row>
    <row r="15" spans="1:26" ht="12.75" customHeight="1">
      <c r="A15" s="78"/>
      <c r="B15" s="349" t="s">
        <v>893</v>
      </c>
      <c r="C15" s="349"/>
      <c r="D15" s="349"/>
      <c r="E15" s="350">
        <v>2</v>
      </c>
      <c r="F15" s="353">
        <v>14</v>
      </c>
      <c r="G15" s="1"/>
      <c r="H15" s="1"/>
      <c r="I15" s="1"/>
      <c r="J15" s="1"/>
      <c r="K15" s="1"/>
      <c r="L15" s="1"/>
      <c r="M15" s="1"/>
      <c r="N15" s="1"/>
      <c r="O15" s="1"/>
      <c r="P15" s="1"/>
      <c r="Q15" s="1"/>
      <c r="R15" s="1"/>
      <c r="S15" s="1"/>
      <c r="T15" s="1"/>
      <c r="U15" s="1"/>
      <c r="V15" s="1"/>
      <c r="W15" s="1"/>
      <c r="X15" s="1"/>
      <c r="Y15" s="1"/>
      <c r="Z15" s="1"/>
    </row>
    <row r="16" spans="1:26" ht="12.75" customHeight="1">
      <c r="A16" s="78"/>
      <c r="B16" s="349" t="s">
        <v>894</v>
      </c>
      <c r="C16" s="349"/>
      <c r="D16" s="349"/>
      <c r="E16" s="350"/>
      <c r="F16" s="353">
        <v>15</v>
      </c>
      <c r="G16" s="1"/>
      <c r="H16" s="1"/>
      <c r="I16" s="1"/>
      <c r="J16" s="1"/>
      <c r="K16" s="1"/>
      <c r="L16" s="1"/>
      <c r="M16" s="1"/>
      <c r="N16" s="1"/>
      <c r="O16" s="1"/>
      <c r="P16" s="1"/>
      <c r="Q16" s="1"/>
      <c r="R16" s="1"/>
      <c r="S16" s="1"/>
      <c r="T16" s="1"/>
      <c r="U16" s="1"/>
      <c r="V16" s="1"/>
      <c r="W16" s="1"/>
      <c r="X16" s="1"/>
      <c r="Y16" s="1"/>
      <c r="Z16" s="1"/>
    </row>
    <row r="17" spans="1:26" ht="12.75" customHeight="1">
      <c r="A17" s="78"/>
      <c r="B17" s="352" t="s">
        <v>895</v>
      </c>
      <c r="C17" s="349"/>
      <c r="D17" s="349"/>
      <c r="E17" s="350">
        <v>2</v>
      </c>
      <c r="F17" s="354">
        <v>16</v>
      </c>
      <c r="G17" s="1"/>
      <c r="H17" s="1"/>
      <c r="I17" s="1"/>
      <c r="J17" s="1"/>
      <c r="K17" s="1"/>
      <c r="L17" s="1"/>
      <c r="M17" s="1"/>
      <c r="N17" s="1"/>
      <c r="O17" s="1"/>
      <c r="P17" s="1"/>
      <c r="Q17" s="1"/>
      <c r="R17" s="1"/>
      <c r="S17" s="1"/>
      <c r="T17" s="1"/>
      <c r="U17" s="1"/>
      <c r="V17" s="1"/>
      <c r="W17" s="1"/>
      <c r="X17" s="1"/>
      <c r="Y17" s="1"/>
      <c r="Z17" s="1"/>
    </row>
    <row r="18" spans="1:26" ht="12.75" customHeight="1">
      <c r="A18" s="78"/>
      <c r="B18" s="349" t="s">
        <v>896</v>
      </c>
      <c r="C18" s="349"/>
      <c r="D18" s="349"/>
      <c r="E18" s="350"/>
      <c r="F18" s="354">
        <v>19</v>
      </c>
      <c r="G18" s="1"/>
      <c r="H18" s="1"/>
      <c r="I18" s="1"/>
      <c r="J18" s="1"/>
      <c r="K18" s="1"/>
      <c r="L18" s="1"/>
      <c r="M18" s="1"/>
      <c r="N18" s="1"/>
      <c r="O18" s="1"/>
      <c r="P18" s="1"/>
      <c r="Q18" s="1"/>
      <c r="R18" s="1"/>
      <c r="S18" s="1"/>
      <c r="T18" s="1"/>
      <c r="U18" s="1"/>
      <c r="V18" s="1"/>
      <c r="W18" s="1"/>
      <c r="X18" s="1"/>
      <c r="Y18" s="1"/>
      <c r="Z18" s="1"/>
    </row>
    <row r="19" spans="1:26" ht="12.75" customHeight="1">
      <c r="A19" s="78"/>
      <c r="B19" s="349" t="s">
        <v>897</v>
      </c>
      <c r="C19" s="349"/>
      <c r="D19" s="349"/>
      <c r="E19" s="350"/>
      <c r="F19" s="354">
        <v>22</v>
      </c>
      <c r="G19" s="1"/>
      <c r="H19" s="1"/>
      <c r="I19" s="1"/>
      <c r="J19" s="1"/>
      <c r="K19" s="1"/>
      <c r="L19" s="1"/>
      <c r="M19" s="1"/>
      <c r="N19" s="1"/>
      <c r="O19" s="1"/>
      <c r="P19" s="1"/>
      <c r="Q19" s="1"/>
      <c r="R19" s="1"/>
      <c r="S19" s="1"/>
      <c r="T19" s="1"/>
      <c r="U19" s="1"/>
      <c r="V19" s="1"/>
      <c r="W19" s="1"/>
      <c r="X19" s="1"/>
      <c r="Y19" s="1"/>
      <c r="Z19" s="1"/>
    </row>
    <row r="20" spans="1:26" ht="12.75" customHeight="1">
      <c r="A20" s="78"/>
      <c r="B20" s="349" t="s">
        <v>208</v>
      </c>
      <c r="C20" s="349"/>
      <c r="D20" s="349"/>
      <c r="E20" s="350">
        <v>3</v>
      </c>
      <c r="F20" s="354">
        <v>23</v>
      </c>
      <c r="G20" s="1"/>
      <c r="H20" s="1"/>
      <c r="I20" s="1"/>
      <c r="J20" s="1"/>
      <c r="K20" s="1"/>
      <c r="L20" s="1"/>
      <c r="M20" s="1"/>
      <c r="N20" s="1"/>
      <c r="O20" s="1"/>
      <c r="P20" s="1"/>
      <c r="Q20" s="1"/>
      <c r="R20" s="1"/>
      <c r="S20" s="1"/>
      <c r="T20" s="1"/>
      <c r="U20" s="1"/>
      <c r="V20" s="1"/>
      <c r="W20" s="1"/>
      <c r="X20" s="1"/>
      <c r="Y20" s="1"/>
      <c r="Z20" s="1"/>
    </row>
    <row r="21" spans="1:26" ht="12.75" customHeight="1">
      <c r="A21" s="78"/>
      <c r="B21" s="349" t="s">
        <v>898</v>
      </c>
      <c r="C21" s="349"/>
      <c r="D21" s="349"/>
      <c r="E21" s="350"/>
      <c r="F21" s="354">
        <v>24</v>
      </c>
      <c r="G21" s="1"/>
      <c r="H21" s="1"/>
      <c r="I21" s="1"/>
      <c r="J21" s="1"/>
      <c r="K21" s="1"/>
      <c r="L21" s="1"/>
      <c r="M21" s="1"/>
      <c r="N21" s="1"/>
      <c r="O21" s="1"/>
      <c r="P21" s="1"/>
      <c r="Q21" s="1"/>
      <c r="R21" s="1"/>
      <c r="S21" s="1"/>
      <c r="T21" s="1"/>
      <c r="U21" s="1"/>
      <c r="V21" s="1"/>
      <c r="W21" s="1"/>
      <c r="X21" s="1"/>
      <c r="Y21" s="1"/>
      <c r="Z21" s="1"/>
    </row>
    <row r="22" spans="1:26" ht="12.75" customHeight="1">
      <c r="A22" s="78"/>
      <c r="B22" s="349" t="s">
        <v>899</v>
      </c>
      <c r="C22" s="349"/>
      <c r="D22" s="349"/>
      <c r="E22" s="350"/>
      <c r="F22" s="354">
        <v>25</v>
      </c>
      <c r="G22" s="1"/>
      <c r="H22" s="1"/>
      <c r="I22" s="1"/>
      <c r="J22" s="1"/>
      <c r="K22" s="1"/>
      <c r="L22" s="1"/>
      <c r="M22" s="1"/>
      <c r="N22" s="1"/>
      <c r="O22" s="1"/>
      <c r="P22" s="1"/>
      <c r="Q22" s="1"/>
      <c r="R22" s="1"/>
      <c r="S22" s="1"/>
      <c r="T22" s="1"/>
      <c r="U22" s="1"/>
      <c r="V22" s="1"/>
      <c r="W22" s="1"/>
      <c r="X22" s="1"/>
      <c r="Y22" s="1"/>
      <c r="Z22" s="1"/>
    </row>
    <row r="23" spans="1:26" ht="12.75" customHeight="1">
      <c r="A23" s="78"/>
      <c r="B23" s="349" t="s">
        <v>900</v>
      </c>
      <c r="C23" s="349"/>
      <c r="D23" s="355"/>
      <c r="E23" s="356">
        <v>14</v>
      </c>
      <c r="F23" s="354">
        <v>26</v>
      </c>
      <c r="G23" s="1"/>
      <c r="H23" s="1"/>
      <c r="I23" s="1"/>
      <c r="J23" s="1"/>
      <c r="K23" s="1"/>
      <c r="L23" s="1"/>
      <c r="M23" s="1"/>
      <c r="N23" s="1"/>
      <c r="O23" s="1"/>
      <c r="P23" s="1"/>
      <c r="Q23" s="1"/>
      <c r="R23" s="1"/>
      <c r="S23" s="1"/>
      <c r="T23" s="1"/>
      <c r="U23" s="1"/>
      <c r="V23" s="1"/>
      <c r="W23" s="1"/>
      <c r="X23" s="1"/>
      <c r="Y23" s="1"/>
      <c r="Z23" s="1"/>
    </row>
    <row r="24" spans="1:26" ht="12.75" customHeight="1">
      <c r="A24" s="78"/>
      <c r="B24" s="349" t="s">
        <v>901</v>
      </c>
      <c r="C24" s="349"/>
      <c r="D24" s="349"/>
      <c r="E24" s="350">
        <v>2</v>
      </c>
      <c r="F24" s="354">
        <v>27</v>
      </c>
      <c r="G24" s="1"/>
      <c r="H24" s="1"/>
      <c r="I24" s="1"/>
      <c r="J24" s="1"/>
      <c r="K24" s="1"/>
      <c r="L24" s="1"/>
      <c r="M24" s="1"/>
      <c r="N24" s="1"/>
      <c r="O24" s="1"/>
      <c r="P24" s="1"/>
      <c r="Q24" s="1"/>
      <c r="R24" s="1"/>
      <c r="S24" s="1"/>
      <c r="T24" s="1"/>
      <c r="U24" s="1"/>
      <c r="V24" s="1"/>
      <c r="W24" s="1"/>
      <c r="X24" s="1"/>
      <c r="Y24" s="1"/>
      <c r="Z24" s="1"/>
    </row>
    <row r="25" spans="1:26" ht="12.75" customHeight="1">
      <c r="A25" s="78"/>
      <c r="B25" s="349" t="s">
        <v>902</v>
      </c>
      <c r="C25" s="349"/>
      <c r="D25" s="349"/>
      <c r="E25" s="350"/>
      <c r="F25" s="353" t="s">
        <v>903</v>
      </c>
      <c r="G25" s="1"/>
      <c r="H25" s="1"/>
      <c r="I25" s="1"/>
      <c r="J25" s="1"/>
      <c r="K25" s="1"/>
      <c r="L25" s="1"/>
      <c r="M25" s="1"/>
      <c r="N25" s="1"/>
      <c r="O25" s="1"/>
      <c r="P25" s="1"/>
      <c r="Q25" s="1"/>
      <c r="R25" s="1"/>
      <c r="S25" s="1"/>
      <c r="T25" s="1"/>
      <c r="U25" s="1"/>
      <c r="V25" s="1"/>
      <c r="W25" s="1"/>
      <c r="X25" s="1"/>
      <c r="Y25" s="1"/>
      <c r="Z25" s="1"/>
    </row>
    <row r="26" spans="1:26" ht="12.75" customHeight="1">
      <c r="A26" s="78"/>
      <c r="B26" s="349" t="s">
        <v>904</v>
      </c>
      <c r="C26" s="349"/>
      <c r="D26" s="349"/>
      <c r="E26" s="350">
        <v>4</v>
      </c>
      <c r="F26" s="353">
        <v>30</v>
      </c>
      <c r="G26" s="1"/>
      <c r="H26" s="1"/>
      <c r="I26" s="1"/>
      <c r="J26" s="1"/>
      <c r="K26" s="1"/>
      <c r="L26" s="1"/>
      <c r="M26" s="1"/>
      <c r="N26" s="1"/>
      <c r="O26" s="1"/>
      <c r="P26" s="1"/>
      <c r="Q26" s="1"/>
      <c r="R26" s="1"/>
      <c r="S26" s="1"/>
      <c r="T26" s="1"/>
      <c r="U26" s="1"/>
      <c r="V26" s="1"/>
      <c r="W26" s="1"/>
      <c r="X26" s="1"/>
      <c r="Y26" s="1"/>
      <c r="Z26" s="1"/>
    </row>
    <row r="27" spans="1:26" ht="12.75" customHeight="1">
      <c r="A27" s="78"/>
      <c r="B27" s="349" t="s">
        <v>905</v>
      </c>
      <c r="C27" s="349"/>
      <c r="D27" s="349"/>
      <c r="E27" s="350"/>
      <c r="F27" s="353">
        <v>31</v>
      </c>
      <c r="G27" s="1"/>
      <c r="H27" s="1"/>
      <c r="I27" s="1"/>
      <c r="J27" s="1"/>
      <c r="K27" s="1"/>
      <c r="L27" s="1"/>
      <c r="M27" s="1"/>
      <c r="N27" s="1"/>
      <c r="O27" s="1"/>
      <c r="P27" s="1"/>
      <c r="Q27" s="1"/>
      <c r="R27" s="1"/>
      <c r="S27" s="1"/>
      <c r="T27" s="1"/>
      <c r="U27" s="1"/>
      <c r="V27" s="1"/>
      <c r="W27" s="1"/>
      <c r="X27" s="1"/>
      <c r="Y27" s="1"/>
      <c r="Z27" s="1"/>
    </row>
    <row r="28" spans="1:26" ht="12.75" customHeight="1">
      <c r="A28" s="78"/>
      <c r="B28" s="349" t="s">
        <v>906</v>
      </c>
      <c r="C28" s="349"/>
      <c r="D28" s="349"/>
      <c r="E28" s="350">
        <v>1</v>
      </c>
      <c r="F28" s="353">
        <v>38</v>
      </c>
      <c r="G28" s="1"/>
      <c r="H28" s="1"/>
      <c r="I28" s="1"/>
      <c r="J28" s="1"/>
      <c r="K28" s="1"/>
      <c r="L28" s="1"/>
      <c r="M28" s="1"/>
      <c r="N28" s="1"/>
      <c r="O28" s="1"/>
      <c r="P28" s="1"/>
      <c r="Q28" s="1"/>
      <c r="R28" s="1"/>
      <c r="S28" s="1"/>
      <c r="T28" s="1"/>
      <c r="U28" s="1"/>
      <c r="V28" s="1"/>
      <c r="W28" s="1"/>
      <c r="X28" s="1"/>
      <c r="Y28" s="1"/>
      <c r="Z28" s="1"/>
    </row>
    <row r="29" spans="1:26" ht="12.75" customHeight="1">
      <c r="A29" s="78"/>
      <c r="B29" s="349" t="s">
        <v>907</v>
      </c>
      <c r="C29" s="349"/>
      <c r="D29" s="349"/>
      <c r="E29" s="350"/>
      <c r="F29" s="353">
        <v>39</v>
      </c>
      <c r="G29" s="1"/>
      <c r="H29" s="1"/>
      <c r="I29" s="1"/>
      <c r="J29" s="1"/>
      <c r="K29" s="1"/>
      <c r="L29" s="1"/>
      <c r="M29" s="1"/>
      <c r="N29" s="1"/>
      <c r="O29" s="1"/>
      <c r="P29" s="1"/>
      <c r="Q29" s="1"/>
      <c r="R29" s="1"/>
      <c r="S29" s="1"/>
      <c r="T29" s="1"/>
      <c r="U29" s="1"/>
      <c r="V29" s="1"/>
      <c r="W29" s="1"/>
      <c r="X29" s="1"/>
      <c r="Y29" s="1"/>
      <c r="Z29" s="1"/>
    </row>
    <row r="30" spans="1:26" ht="12.75" customHeight="1">
      <c r="A30" s="78"/>
      <c r="B30" s="349" t="s">
        <v>908</v>
      </c>
      <c r="C30" s="349"/>
      <c r="D30" s="349"/>
      <c r="E30" s="350">
        <v>2</v>
      </c>
      <c r="F30" s="353">
        <v>40</v>
      </c>
      <c r="G30" s="1"/>
      <c r="H30" s="1"/>
      <c r="I30" s="1"/>
      <c r="J30" s="1"/>
      <c r="K30" s="1"/>
      <c r="L30" s="1"/>
      <c r="M30" s="1"/>
      <c r="N30" s="1"/>
      <c r="O30" s="1"/>
      <c r="P30" s="1"/>
      <c r="Q30" s="1"/>
      <c r="R30" s="1"/>
      <c r="S30" s="1"/>
      <c r="T30" s="1"/>
      <c r="U30" s="1"/>
      <c r="V30" s="1"/>
      <c r="W30" s="1"/>
      <c r="X30" s="1"/>
      <c r="Y30" s="1"/>
      <c r="Z30" s="1"/>
    </row>
    <row r="31" spans="1:26" ht="12.75" customHeight="1">
      <c r="A31" s="78"/>
      <c r="B31" s="349" t="s">
        <v>909</v>
      </c>
      <c r="C31" s="349"/>
      <c r="D31" s="349"/>
      <c r="E31" s="350"/>
      <c r="F31" s="353">
        <v>41</v>
      </c>
      <c r="G31" s="1"/>
      <c r="H31" s="1"/>
      <c r="I31" s="1"/>
      <c r="J31" s="1"/>
      <c r="K31" s="1"/>
      <c r="L31" s="1"/>
      <c r="M31" s="1"/>
      <c r="N31" s="1"/>
      <c r="O31" s="1"/>
      <c r="P31" s="1"/>
      <c r="Q31" s="1"/>
      <c r="R31" s="1"/>
      <c r="S31" s="1"/>
      <c r="T31" s="1"/>
      <c r="U31" s="1"/>
      <c r="V31" s="1"/>
      <c r="W31" s="1"/>
      <c r="X31" s="1"/>
      <c r="Y31" s="1"/>
      <c r="Z31" s="1"/>
    </row>
    <row r="32" spans="1:26" ht="12.75" customHeight="1">
      <c r="A32" s="78"/>
      <c r="B32" s="349" t="s">
        <v>910</v>
      </c>
      <c r="C32" s="349"/>
      <c r="D32" s="349"/>
      <c r="E32" s="350">
        <v>13</v>
      </c>
      <c r="F32" s="353">
        <v>42</v>
      </c>
      <c r="G32" s="1"/>
      <c r="H32" s="1"/>
      <c r="I32" s="1"/>
      <c r="J32" s="1"/>
      <c r="K32" s="1"/>
      <c r="L32" s="1"/>
      <c r="M32" s="1"/>
      <c r="N32" s="1"/>
      <c r="O32" s="1"/>
      <c r="P32" s="1"/>
      <c r="Q32" s="1"/>
      <c r="R32" s="1"/>
      <c r="S32" s="1"/>
      <c r="T32" s="1"/>
      <c r="U32" s="1"/>
      <c r="V32" s="1"/>
      <c r="W32" s="1"/>
      <c r="X32" s="1"/>
      <c r="Y32" s="1"/>
      <c r="Z32" s="1"/>
    </row>
    <row r="33" spans="1:26" ht="12.75" customHeight="1">
      <c r="A33" s="78"/>
      <c r="B33" s="357" t="s">
        <v>911</v>
      </c>
      <c r="C33" s="349"/>
      <c r="D33" s="349"/>
      <c r="E33" s="350"/>
      <c r="F33" s="353">
        <v>43</v>
      </c>
      <c r="G33" s="1"/>
      <c r="H33" s="1"/>
      <c r="I33" s="1"/>
      <c r="J33" s="1"/>
      <c r="K33" s="1"/>
      <c r="L33" s="1"/>
      <c r="M33" s="1"/>
      <c r="N33" s="1"/>
      <c r="O33" s="1"/>
      <c r="P33" s="1"/>
      <c r="Q33" s="1"/>
      <c r="R33" s="1"/>
      <c r="S33" s="1"/>
      <c r="T33" s="1"/>
      <c r="U33" s="1"/>
      <c r="V33" s="1"/>
      <c r="W33" s="1"/>
      <c r="X33" s="1"/>
      <c r="Y33" s="1"/>
      <c r="Z33" s="1"/>
    </row>
    <row r="34" spans="1:26" ht="12.75" customHeight="1">
      <c r="A34" s="78"/>
      <c r="B34" s="349" t="s">
        <v>912</v>
      </c>
      <c r="C34" s="349"/>
      <c r="D34" s="349"/>
      <c r="E34" s="350">
        <v>2</v>
      </c>
      <c r="F34" s="353">
        <v>44</v>
      </c>
      <c r="G34" s="1"/>
      <c r="H34" s="1"/>
      <c r="I34" s="1"/>
      <c r="J34" s="1"/>
      <c r="K34" s="1"/>
      <c r="L34" s="1"/>
      <c r="M34" s="1"/>
      <c r="N34" s="1"/>
      <c r="O34" s="1"/>
      <c r="P34" s="1"/>
      <c r="Q34" s="1"/>
      <c r="R34" s="1"/>
      <c r="S34" s="1"/>
      <c r="T34" s="1"/>
      <c r="U34" s="1"/>
      <c r="V34" s="1"/>
      <c r="W34" s="1"/>
      <c r="X34" s="1"/>
      <c r="Y34" s="1"/>
      <c r="Z34" s="1"/>
    </row>
    <row r="35" spans="1:26" ht="12.75" customHeight="1">
      <c r="A35" s="78"/>
      <c r="B35" s="349" t="s">
        <v>913</v>
      </c>
      <c r="C35" s="349"/>
      <c r="D35" s="349"/>
      <c r="E35" s="350">
        <v>14</v>
      </c>
      <c r="F35" s="353">
        <v>45</v>
      </c>
      <c r="G35" s="1"/>
      <c r="H35" s="1"/>
      <c r="I35" s="1"/>
      <c r="J35" s="1"/>
      <c r="K35" s="1"/>
      <c r="L35" s="1"/>
      <c r="M35" s="1"/>
      <c r="N35" s="1"/>
      <c r="O35" s="1"/>
      <c r="P35" s="1"/>
      <c r="Q35" s="1"/>
      <c r="R35" s="1"/>
      <c r="S35" s="1"/>
      <c r="T35" s="1"/>
      <c r="U35" s="1"/>
      <c r="V35" s="1"/>
      <c r="W35" s="1"/>
      <c r="X35" s="1"/>
      <c r="Y35" s="1"/>
      <c r="Z35" s="1"/>
    </row>
    <row r="36" spans="1:26" ht="12.75" customHeight="1">
      <c r="A36" s="78"/>
      <c r="B36" s="349" t="s">
        <v>914</v>
      </c>
      <c r="C36" s="349"/>
      <c r="D36" s="349"/>
      <c r="E36" s="350"/>
      <c r="F36" s="353">
        <v>46</v>
      </c>
      <c r="G36" s="1"/>
      <c r="H36" s="1"/>
      <c r="I36" s="1"/>
      <c r="J36" s="1"/>
      <c r="K36" s="1"/>
      <c r="L36" s="1"/>
      <c r="M36" s="1"/>
      <c r="N36" s="1"/>
      <c r="O36" s="1"/>
      <c r="P36" s="1"/>
      <c r="Q36" s="1"/>
      <c r="R36" s="1"/>
      <c r="S36" s="1"/>
      <c r="T36" s="1"/>
      <c r="U36" s="1"/>
      <c r="V36" s="1"/>
      <c r="W36" s="1"/>
      <c r="X36" s="1"/>
      <c r="Y36" s="1"/>
      <c r="Z36" s="1"/>
    </row>
    <row r="37" spans="1:26" ht="12.75" customHeight="1">
      <c r="A37" s="78"/>
      <c r="B37" s="349" t="s">
        <v>915</v>
      </c>
      <c r="C37" s="349"/>
      <c r="D37" s="349"/>
      <c r="E37" s="350"/>
      <c r="F37" s="353">
        <v>47</v>
      </c>
      <c r="G37" s="1"/>
      <c r="H37" s="1"/>
      <c r="I37" s="1"/>
      <c r="J37" s="1"/>
      <c r="K37" s="1"/>
      <c r="L37" s="1"/>
      <c r="M37" s="1"/>
      <c r="N37" s="1"/>
      <c r="O37" s="1"/>
      <c r="P37" s="1"/>
      <c r="Q37" s="1"/>
      <c r="R37" s="1"/>
      <c r="S37" s="1"/>
      <c r="T37" s="1"/>
      <c r="U37" s="1"/>
      <c r="V37" s="1"/>
      <c r="W37" s="1"/>
      <c r="X37" s="1"/>
      <c r="Y37" s="1"/>
      <c r="Z37" s="1"/>
    </row>
    <row r="38" spans="1:26" ht="12.75" customHeight="1">
      <c r="A38" s="78"/>
      <c r="B38" s="349" t="s">
        <v>916</v>
      </c>
      <c r="C38" s="349"/>
      <c r="D38" s="349"/>
      <c r="E38" s="350"/>
      <c r="F38" s="353">
        <v>48</v>
      </c>
      <c r="G38" s="1"/>
      <c r="H38" s="1"/>
      <c r="I38" s="1"/>
      <c r="J38" s="1"/>
      <c r="K38" s="1"/>
      <c r="L38" s="1"/>
      <c r="M38" s="1"/>
      <c r="N38" s="1"/>
      <c r="O38" s="1"/>
      <c r="P38" s="1"/>
      <c r="Q38" s="1"/>
      <c r="R38" s="1"/>
      <c r="S38" s="1"/>
      <c r="T38" s="1"/>
      <c r="U38" s="1"/>
      <c r="V38" s="1"/>
      <c r="W38" s="1"/>
      <c r="X38" s="1"/>
      <c r="Y38" s="1"/>
      <c r="Z38" s="1"/>
    </row>
    <row r="39" spans="1:26" ht="12.75" customHeight="1">
      <c r="A39" s="78"/>
      <c r="B39" s="349" t="s">
        <v>917</v>
      </c>
      <c r="C39" s="349"/>
      <c r="D39" s="349"/>
      <c r="E39" s="350"/>
      <c r="F39" s="353">
        <v>49</v>
      </c>
      <c r="G39" s="1"/>
      <c r="H39" s="1"/>
      <c r="I39" s="1"/>
      <c r="J39" s="1"/>
      <c r="K39" s="1"/>
      <c r="L39" s="1"/>
      <c r="M39" s="1"/>
      <c r="N39" s="1"/>
      <c r="O39" s="1"/>
      <c r="P39" s="1"/>
      <c r="Q39" s="1"/>
      <c r="R39" s="1"/>
      <c r="S39" s="1"/>
      <c r="T39" s="1"/>
      <c r="U39" s="1"/>
      <c r="V39" s="1"/>
      <c r="W39" s="1"/>
      <c r="X39" s="1"/>
      <c r="Y39" s="1"/>
      <c r="Z39" s="1"/>
    </row>
    <row r="40" spans="1:26" ht="12.75" customHeight="1">
      <c r="A40" s="78"/>
      <c r="B40" s="349" t="s">
        <v>918</v>
      </c>
      <c r="C40" s="349"/>
      <c r="D40" s="349"/>
      <c r="E40" s="350">
        <v>5</v>
      </c>
      <c r="F40" s="353">
        <v>50</v>
      </c>
      <c r="G40" s="1"/>
      <c r="H40" s="1"/>
      <c r="I40" s="1"/>
      <c r="J40" s="1"/>
      <c r="K40" s="1"/>
      <c r="L40" s="1"/>
      <c r="M40" s="1"/>
      <c r="N40" s="1"/>
      <c r="O40" s="1"/>
      <c r="P40" s="1"/>
      <c r="Q40" s="1"/>
      <c r="R40" s="1"/>
      <c r="S40" s="1"/>
      <c r="T40" s="1"/>
      <c r="U40" s="1"/>
      <c r="V40" s="1"/>
      <c r="W40" s="1"/>
      <c r="X40" s="1"/>
      <c r="Y40" s="1"/>
      <c r="Z40" s="1"/>
    </row>
    <row r="41" spans="1:26" ht="12.75" customHeight="1">
      <c r="A41" s="78"/>
      <c r="B41" s="349" t="s">
        <v>919</v>
      </c>
      <c r="C41" s="349"/>
      <c r="D41" s="349"/>
      <c r="E41" s="350"/>
      <c r="F41" s="353">
        <v>51</v>
      </c>
      <c r="G41" s="1"/>
      <c r="H41" s="1"/>
      <c r="I41" s="1"/>
      <c r="J41" s="1"/>
      <c r="K41" s="1"/>
      <c r="L41" s="1"/>
      <c r="M41" s="1"/>
      <c r="N41" s="1"/>
      <c r="O41" s="1"/>
      <c r="P41" s="1"/>
      <c r="Q41" s="1"/>
      <c r="R41" s="1"/>
      <c r="S41" s="1"/>
      <c r="T41" s="1"/>
      <c r="U41" s="1"/>
      <c r="V41" s="1"/>
      <c r="W41" s="1"/>
      <c r="X41" s="1"/>
      <c r="Y41" s="1"/>
      <c r="Z41" s="1"/>
    </row>
    <row r="42" spans="1:26" ht="12.75" customHeight="1">
      <c r="A42" s="78"/>
      <c r="B42" s="349" t="s">
        <v>920</v>
      </c>
      <c r="C42" s="349"/>
      <c r="D42" s="349"/>
      <c r="E42" s="350">
        <v>17</v>
      </c>
      <c r="F42" s="353">
        <v>52</v>
      </c>
      <c r="G42" s="1"/>
      <c r="H42" s="1"/>
      <c r="I42" s="1"/>
      <c r="J42" s="1"/>
      <c r="K42" s="1"/>
      <c r="L42" s="1"/>
      <c r="M42" s="1"/>
      <c r="N42" s="1"/>
      <c r="O42" s="1"/>
      <c r="P42" s="1"/>
      <c r="Q42" s="1"/>
      <c r="R42" s="1"/>
      <c r="S42" s="1"/>
      <c r="T42" s="1"/>
      <c r="U42" s="1"/>
      <c r="V42" s="1"/>
      <c r="W42" s="1"/>
      <c r="X42" s="1"/>
      <c r="Y42" s="1"/>
      <c r="Z42" s="1"/>
    </row>
    <row r="43" spans="1:26" ht="12.75" customHeight="1">
      <c r="A43" s="78"/>
      <c r="B43" s="349" t="s">
        <v>214</v>
      </c>
      <c r="C43" s="349"/>
      <c r="D43" s="349"/>
      <c r="E43" s="350">
        <v>4</v>
      </c>
      <c r="F43" s="353">
        <v>54</v>
      </c>
      <c r="G43" s="1"/>
      <c r="H43" s="1"/>
      <c r="I43" s="1"/>
      <c r="J43" s="1"/>
      <c r="K43" s="1"/>
      <c r="L43" s="1"/>
      <c r="M43" s="1"/>
      <c r="N43" s="1"/>
      <c r="O43" s="1"/>
      <c r="P43" s="1"/>
      <c r="Q43" s="1"/>
      <c r="R43" s="1"/>
      <c r="S43" s="1"/>
      <c r="T43" s="1"/>
      <c r="U43" s="1"/>
      <c r="V43" s="1"/>
      <c r="W43" s="1"/>
      <c r="X43" s="1"/>
      <c r="Y43" s="1"/>
      <c r="Z43" s="1"/>
    </row>
    <row r="44" spans="1:26" ht="12.75" customHeight="1">
      <c r="A44" s="78"/>
      <c r="B44" s="169" t="s">
        <v>921</v>
      </c>
      <c r="C44" s="74"/>
      <c r="D44" s="74"/>
      <c r="E44" s="309"/>
      <c r="F44" s="257"/>
      <c r="G44" s="1"/>
      <c r="H44" s="1"/>
      <c r="I44" s="1"/>
      <c r="J44" s="1"/>
      <c r="K44" s="1"/>
      <c r="L44" s="1"/>
      <c r="M44" s="1"/>
      <c r="N44" s="1"/>
      <c r="O44" s="1"/>
      <c r="P44" s="1"/>
      <c r="Q44" s="1"/>
      <c r="R44" s="1"/>
      <c r="S44" s="1"/>
      <c r="T44" s="1"/>
      <c r="U44" s="1"/>
      <c r="V44" s="1"/>
      <c r="W44" s="1"/>
      <c r="X44" s="1"/>
      <c r="Y44" s="1"/>
      <c r="Z44" s="1"/>
    </row>
    <row r="45" spans="1:26" ht="12.75" customHeight="1">
      <c r="A45" s="78"/>
      <c r="B45" s="169" t="s">
        <v>922</v>
      </c>
      <c r="C45" s="310">
        <f t="shared" ref="C45:D45" si="0">SUM(C6:C44)/100</f>
        <v>0</v>
      </c>
      <c r="D45" s="310">
        <f t="shared" si="0"/>
        <v>0</v>
      </c>
      <c r="E45" s="310">
        <f>SUM(E6:E44)/100</f>
        <v>1</v>
      </c>
      <c r="F45" s="10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9"/>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9"/>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9"/>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9"/>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9"/>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9"/>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9"/>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9"/>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9"/>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9"/>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9"/>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9"/>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9"/>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9"/>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9"/>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9"/>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9"/>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9"/>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9"/>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9"/>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9"/>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9"/>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9"/>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9"/>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9"/>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9"/>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9"/>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9"/>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9"/>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9"/>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9"/>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9"/>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9"/>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9"/>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9"/>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9"/>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9"/>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9"/>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9"/>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9"/>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9"/>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9"/>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9"/>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9"/>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9"/>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9"/>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9"/>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9"/>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9"/>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9"/>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9"/>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9"/>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9"/>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9"/>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9"/>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9"/>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9"/>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9"/>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9"/>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9"/>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9"/>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9"/>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9"/>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9"/>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9"/>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9"/>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9"/>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9"/>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9"/>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9"/>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9"/>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9"/>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9"/>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9"/>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9"/>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9"/>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9"/>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9"/>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9"/>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9"/>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9"/>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9"/>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9"/>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9"/>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9"/>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9"/>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9"/>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9"/>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9"/>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9"/>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9"/>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9"/>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9"/>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9"/>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9"/>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9"/>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9"/>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9"/>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9"/>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9"/>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9"/>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9"/>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9"/>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9"/>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9"/>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9"/>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9"/>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9"/>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9"/>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9"/>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9"/>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9"/>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9"/>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9"/>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9"/>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9"/>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9"/>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9"/>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9"/>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9"/>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9"/>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9"/>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9"/>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9"/>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9"/>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9"/>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9"/>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9"/>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9"/>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9"/>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9"/>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9"/>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9"/>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9"/>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9"/>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9"/>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9"/>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9"/>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9"/>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9"/>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9"/>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9"/>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9"/>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9"/>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9"/>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9"/>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9"/>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9"/>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9"/>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9"/>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9"/>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9"/>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9"/>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9"/>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9"/>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9"/>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9"/>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9"/>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9"/>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9"/>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9"/>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9"/>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9"/>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9"/>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9"/>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9"/>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9"/>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9"/>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9"/>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9"/>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9"/>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9"/>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9"/>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9"/>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9"/>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9"/>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9"/>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9"/>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9"/>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9"/>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9"/>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9"/>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9"/>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9"/>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9"/>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9"/>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9"/>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9"/>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9"/>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9"/>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9"/>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9"/>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9"/>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9"/>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9"/>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9"/>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9"/>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9"/>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9"/>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9"/>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9"/>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9"/>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9"/>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9"/>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9"/>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9"/>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9"/>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9"/>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9"/>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9"/>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9"/>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9"/>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9"/>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9"/>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9"/>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9"/>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9"/>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9"/>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9"/>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9"/>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9"/>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9"/>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9"/>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9"/>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9"/>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9"/>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9"/>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9"/>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9"/>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9"/>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9"/>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9"/>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9"/>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9"/>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9"/>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9"/>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9"/>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9"/>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9"/>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9"/>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9"/>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9"/>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9"/>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9"/>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9"/>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9"/>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9"/>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9"/>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9"/>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9"/>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9"/>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9"/>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9"/>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9"/>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9"/>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9"/>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9"/>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9"/>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9"/>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9"/>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9"/>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9"/>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9"/>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9"/>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9"/>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9"/>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9"/>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9"/>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9"/>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9"/>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9"/>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9"/>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9"/>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9"/>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9"/>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9"/>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9"/>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9"/>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9"/>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9"/>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9"/>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9"/>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9"/>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9"/>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9"/>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9"/>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9"/>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9"/>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9"/>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9"/>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9"/>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9"/>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9"/>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9"/>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9"/>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9"/>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9"/>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9"/>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9"/>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9"/>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9"/>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9"/>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9"/>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9"/>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9"/>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9"/>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9"/>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9"/>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9"/>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9"/>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9"/>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9"/>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9"/>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9"/>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9"/>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9"/>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9"/>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9"/>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9"/>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9"/>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9"/>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9"/>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9"/>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9"/>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9"/>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9"/>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9"/>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9"/>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9"/>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9"/>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9"/>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9"/>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9"/>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9"/>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9"/>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9"/>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9"/>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9"/>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9"/>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9"/>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9"/>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9"/>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9"/>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9"/>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9"/>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9"/>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9"/>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9"/>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9"/>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9"/>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9"/>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9"/>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9"/>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9"/>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9"/>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9"/>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9"/>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9"/>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9"/>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9"/>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9"/>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9"/>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9"/>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9"/>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9"/>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9"/>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9"/>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9"/>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9"/>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9"/>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9"/>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9"/>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9"/>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9"/>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9"/>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9"/>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9"/>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9"/>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9"/>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9"/>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9"/>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9"/>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9"/>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9"/>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9"/>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9"/>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9"/>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9"/>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9"/>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9"/>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9"/>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9"/>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9"/>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9"/>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9"/>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9"/>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9"/>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9"/>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9"/>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9"/>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9"/>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9"/>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9"/>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9"/>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9"/>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9"/>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9"/>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9"/>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9"/>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9"/>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9"/>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9"/>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9"/>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9"/>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9"/>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9"/>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9"/>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9"/>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9"/>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9"/>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9"/>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9"/>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9"/>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9"/>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9"/>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9"/>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9"/>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9"/>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9"/>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9"/>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9"/>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9"/>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9"/>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9"/>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9"/>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9"/>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9"/>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9"/>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9"/>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9"/>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9"/>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9"/>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9"/>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9"/>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9"/>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9"/>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9"/>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9"/>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9"/>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9"/>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9"/>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9"/>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9"/>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9"/>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9"/>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9"/>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9"/>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9"/>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9"/>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9"/>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9"/>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9"/>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9"/>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9"/>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9"/>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9"/>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9"/>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9"/>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9"/>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9"/>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9"/>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9"/>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9"/>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9"/>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9"/>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9"/>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9"/>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9"/>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9"/>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9"/>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9"/>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9"/>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9"/>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9"/>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9"/>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9"/>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9"/>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9"/>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9"/>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9"/>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9"/>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9"/>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9"/>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9"/>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9"/>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9"/>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9"/>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9"/>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9"/>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9"/>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9"/>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9"/>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9"/>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9"/>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9"/>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9"/>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9"/>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9"/>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9"/>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9"/>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9"/>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9"/>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9"/>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9"/>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9"/>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9"/>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9"/>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9"/>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9"/>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9"/>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9"/>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9"/>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9"/>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9"/>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9"/>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9"/>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9"/>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9"/>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9"/>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9"/>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9"/>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9"/>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9"/>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9"/>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9"/>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9"/>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9"/>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9"/>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9"/>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9"/>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9"/>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9"/>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9"/>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9"/>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9"/>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9"/>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9"/>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9"/>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9"/>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9"/>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9"/>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9"/>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9"/>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9"/>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9"/>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9"/>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9"/>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9"/>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9"/>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9"/>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9"/>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9"/>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9"/>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9"/>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9"/>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9"/>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9"/>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9"/>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9"/>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9"/>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9"/>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9"/>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9"/>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9"/>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9"/>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9"/>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9"/>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9"/>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9"/>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9"/>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9"/>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9"/>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9"/>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9"/>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9"/>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9"/>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9"/>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9"/>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9"/>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9"/>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9"/>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9"/>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9"/>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9"/>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9"/>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9"/>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9"/>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9"/>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9"/>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9"/>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9"/>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9"/>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9"/>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9"/>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9"/>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9"/>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9"/>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9"/>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9"/>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9"/>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9"/>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9"/>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9"/>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9"/>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9"/>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9"/>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9"/>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9"/>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9"/>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9"/>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9"/>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9"/>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9"/>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9"/>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9"/>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9"/>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9"/>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9"/>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9"/>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9"/>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9"/>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9"/>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9"/>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9"/>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9"/>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9"/>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9"/>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9"/>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9"/>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9"/>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9"/>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9"/>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9"/>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9"/>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9"/>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9"/>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9"/>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9"/>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9"/>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9"/>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9"/>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9"/>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9"/>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9"/>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9"/>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9"/>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9"/>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9"/>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9"/>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9"/>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9"/>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9"/>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9"/>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9"/>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9"/>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9"/>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9"/>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9"/>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9"/>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9"/>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9"/>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9"/>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9"/>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9"/>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9"/>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9"/>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9"/>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9"/>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9"/>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9"/>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9"/>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9"/>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9"/>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9"/>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9"/>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9"/>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9"/>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9"/>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9"/>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9"/>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9"/>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9"/>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9"/>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9"/>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9"/>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9"/>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9"/>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9"/>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9"/>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9"/>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9"/>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9"/>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9"/>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9"/>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9"/>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9"/>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9"/>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9"/>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9"/>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9"/>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9"/>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9"/>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9"/>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9"/>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9"/>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9"/>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9"/>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9"/>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9"/>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9"/>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9"/>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9"/>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9"/>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9"/>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9"/>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9"/>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9"/>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9"/>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9"/>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9"/>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9"/>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9"/>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9"/>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9"/>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9"/>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9"/>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9"/>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9"/>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9"/>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9"/>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9"/>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9"/>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9"/>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9"/>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9"/>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9"/>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9"/>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9"/>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9"/>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9"/>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9"/>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9"/>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9"/>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9"/>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9"/>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9"/>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9"/>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9"/>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9"/>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9"/>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9"/>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9"/>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9"/>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9"/>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9"/>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9"/>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9"/>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9"/>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9"/>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9"/>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9"/>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9"/>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9"/>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9"/>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9"/>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9"/>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9"/>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9"/>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9"/>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9"/>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9"/>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9"/>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9"/>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9"/>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9"/>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9"/>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9"/>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9"/>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9"/>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9"/>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9"/>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9"/>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9"/>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9"/>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9"/>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9"/>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9"/>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9"/>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9"/>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9"/>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9"/>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9"/>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9"/>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9"/>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9"/>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9"/>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9"/>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9"/>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9"/>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9"/>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9"/>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9"/>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9"/>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9"/>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9"/>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9"/>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9"/>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9"/>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9"/>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9"/>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9"/>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9"/>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9"/>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9"/>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9"/>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9"/>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9"/>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9"/>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9"/>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9"/>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9"/>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9"/>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9"/>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9"/>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9"/>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9"/>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9"/>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9"/>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9"/>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9"/>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9"/>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9"/>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9"/>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9"/>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9"/>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9"/>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9"/>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9"/>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9"/>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9"/>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9"/>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9"/>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9"/>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9"/>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9"/>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9"/>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9"/>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9"/>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9"/>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9"/>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9"/>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9"/>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9"/>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9"/>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9"/>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9"/>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9"/>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9"/>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9"/>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9"/>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9"/>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9"/>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9"/>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9"/>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9"/>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9"/>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9"/>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9"/>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9"/>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9"/>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9"/>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9"/>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9"/>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9"/>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9"/>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9"/>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9"/>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9"/>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9"/>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9"/>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9"/>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9"/>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9"/>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9"/>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9"/>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9"/>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9"/>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9"/>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9"/>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9"/>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9"/>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9"/>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9"/>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9"/>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9"/>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9"/>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9"/>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9"/>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9"/>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9"/>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9"/>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9"/>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9"/>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9"/>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9"/>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9"/>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9"/>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9"/>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9"/>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9"/>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9"/>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9"/>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9"/>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9"/>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9"/>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9"/>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9"/>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9"/>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9"/>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9"/>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9"/>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9"/>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2022-2023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87"/>
  <sheetViews>
    <sheetView showGridLines="0" zoomScaleNormal="100" workbookViewId="0"/>
  </sheetViews>
  <sheetFormatPr defaultColWidth="103.85546875" defaultRowHeight="12.75"/>
  <cols>
    <col min="2" max="262" width="22" customWidth="1"/>
  </cols>
  <sheetData>
    <row r="1" spans="1:26" ht="18">
      <c r="A1" s="258" t="s">
        <v>923</v>
      </c>
      <c r="B1" s="16"/>
      <c r="C1" s="16"/>
      <c r="D1" s="16"/>
      <c r="E1" s="16"/>
      <c r="F1" s="16"/>
      <c r="G1" s="16"/>
      <c r="H1" s="16"/>
      <c r="I1" s="16"/>
      <c r="J1" s="16"/>
      <c r="K1" s="16"/>
      <c r="L1" s="16"/>
      <c r="M1" s="16"/>
      <c r="N1" s="16"/>
      <c r="O1" s="16"/>
      <c r="P1" s="16"/>
      <c r="Q1" s="16"/>
      <c r="R1" s="16"/>
      <c r="S1" s="16"/>
      <c r="T1" s="16"/>
      <c r="U1" s="16"/>
      <c r="V1" s="16"/>
      <c r="W1" s="16"/>
      <c r="X1" s="16"/>
      <c r="Y1" s="16"/>
      <c r="Z1" s="16"/>
    </row>
    <row r="2" spans="1:26">
      <c r="A2" s="336" t="s">
        <v>924</v>
      </c>
      <c r="B2" s="16"/>
      <c r="C2" s="16"/>
      <c r="D2" s="16"/>
      <c r="E2" s="16"/>
      <c r="F2" s="16"/>
      <c r="G2" s="16"/>
      <c r="H2" s="16"/>
      <c r="I2" s="16"/>
      <c r="J2" s="16"/>
      <c r="K2" s="16"/>
      <c r="L2" s="16"/>
      <c r="M2" s="16"/>
      <c r="N2" s="16"/>
      <c r="O2" s="16"/>
      <c r="P2" s="16"/>
      <c r="Q2" s="16"/>
      <c r="R2" s="16"/>
      <c r="S2" s="16"/>
      <c r="T2" s="16"/>
      <c r="U2" s="16"/>
      <c r="V2" s="16"/>
      <c r="W2" s="16"/>
      <c r="X2" s="16"/>
      <c r="Y2" s="16"/>
      <c r="Z2" s="16"/>
    </row>
    <row r="3" spans="1:26">
      <c r="A3" s="337"/>
      <c r="B3" s="16"/>
      <c r="C3" s="16"/>
      <c r="D3" s="16"/>
      <c r="E3" s="16"/>
      <c r="F3" s="16"/>
      <c r="G3" s="16"/>
      <c r="H3" s="16"/>
      <c r="I3" s="16"/>
      <c r="J3" s="16"/>
      <c r="K3" s="16"/>
      <c r="L3" s="16"/>
      <c r="M3" s="16"/>
      <c r="N3" s="16"/>
      <c r="O3" s="16"/>
      <c r="P3" s="16"/>
      <c r="Q3" s="16"/>
      <c r="R3" s="16"/>
      <c r="S3" s="16"/>
      <c r="T3" s="16"/>
      <c r="U3" s="16"/>
      <c r="V3" s="16"/>
      <c r="W3" s="16"/>
      <c r="X3" s="16"/>
      <c r="Y3" s="16"/>
      <c r="Z3" s="16"/>
    </row>
    <row r="4" spans="1:26" ht="24">
      <c r="A4" s="336" t="s">
        <v>925</v>
      </c>
      <c r="B4" s="16"/>
      <c r="C4" s="16"/>
      <c r="D4" s="16"/>
      <c r="E4" s="16"/>
      <c r="F4" s="16"/>
      <c r="G4" s="16"/>
      <c r="H4" s="16"/>
      <c r="I4" s="16"/>
      <c r="J4" s="16"/>
      <c r="K4" s="16"/>
      <c r="L4" s="16"/>
      <c r="M4" s="16"/>
      <c r="N4" s="16"/>
      <c r="O4" s="16"/>
      <c r="P4" s="16"/>
      <c r="Q4" s="16"/>
      <c r="R4" s="16"/>
      <c r="S4" s="16"/>
      <c r="T4" s="16"/>
      <c r="U4" s="16"/>
      <c r="V4" s="16"/>
      <c r="W4" s="16"/>
      <c r="X4" s="16"/>
      <c r="Y4" s="16"/>
      <c r="Z4" s="16"/>
    </row>
    <row r="5" spans="1:26">
      <c r="A5" s="336"/>
      <c r="B5" s="16"/>
      <c r="C5" s="16"/>
      <c r="D5" s="16"/>
      <c r="E5" s="16"/>
      <c r="F5" s="16"/>
      <c r="G5" s="16"/>
      <c r="H5" s="16"/>
      <c r="I5" s="16"/>
      <c r="J5" s="16"/>
      <c r="K5" s="16"/>
      <c r="L5" s="16"/>
      <c r="M5" s="16"/>
      <c r="N5" s="16"/>
      <c r="O5" s="16"/>
      <c r="P5" s="16"/>
      <c r="Q5" s="16"/>
      <c r="R5" s="16"/>
      <c r="S5" s="16"/>
      <c r="T5" s="16"/>
      <c r="U5" s="16"/>
      <c r="V5" s="16"/>
      <c r="W5" s="16"/>
      <c r="X5" s="16"/>
      <c r="Y5" s="16"/>
      <c r="Z5" s="16"/>
    </row>
    <row r="6" spans="1:26" ht="24">
      <c r="A6" s="338" t="s">
        <v>926</v>
      </c>
      <c r="B6" s="16"/>
      <c r="C6" s="16"/>
      <c r="D6" s="16"/>
      <c r="E6" s="16"/>
      <c r="F6" s="16"/>
      <c r="G6" s="16"/>
      <c r="H6" s="16"/>
      <c r="I6" s="16"/>
      <c r="J6" s="16"/>
      <c r="K6" s="16"/>
      <c r="L6" s="16"/>
      <c r="M6" s="16"/>
      <c r="N6" s="16"/>
      <c r="O6" s="16"/>
      <c r="P6" s="16"/>
      <c r="Q6" s="16"/>
      <c r="R6" s="16"/>
      <c r="S6" s="16"/>
      <c r="T6" s="16"/>
      <c r="U6" s="16"/>
      <c r="V6" s="16"/>
      <c r="W6" s="16"/>
      <c r="X6" s="16"/>
      <c r="Y6" s="16"/>
      <c r="Z6" s="16"/>
    </row>
    <row r="7" spans="1:26">
      <c r="A7" s="336"/>
      <c r="B7" s="16"/>
      <c r="C7" s="16"/>
      <c r="D7" s="16"/>
      <c r="E7" s="16"/>
      <c r="F7" s="16"/>
      <c r="G7" s="16"/>
      <c r="H7" s="16"/>
      <c r="I7" s="16"/>
      <c r="J7" s="16"/>
      <c r="K7" s="16"/>
      <c r="L7" s="16"/>
      <c r="M7" s="16"/>
      <c r="N7" s="16"/>
      <c r="O7" s="16"/>
      <c r="P7" s="16"/>
      <c r="Q7" s="16"/>
      <c r="R7" s="16"/>
      <c r="S7" s="16"/>
      <c r="T7" s="16"/>
      <c r="U7" s="16"/>
      <c r="V7" s="16"/>
      <c r="W7" s="16"/>
      <c r="X7" s="16"/>
      <c r="Y7" s="16"/>
      <c r="Z7" s="16"/>
    </row>
    <row r="8" spans="1:26" ht="24">
      <c r="A8" s="339" t="s">
        <v>927</v>
      </c>
      <c r="B8" s="16"/>
      <c r="C8" s="16"/>
      <c r="D8" s="16"/>
      <c r="E8" s="16"/>
      <c r="F8" s="16"/>
      <c r="G8" s="16"/>
      <c r="H8" s="16"/>
      <c r="I8" s="16"/>
      <c r="J8" s="16"/>
      <c r="K8" s="16"/>
      <c r="L8" s="16"/>
      <c r="M8" s="16"/>
      <c r="N8" s="16"/>
      <c r="O8" s="16"/>
      <c r="P8" s="16"/>
      <c r="Q8" s="16"/>
      <c r="R8" s="16"/>
      <c r="S8" s="16"/>
      <c r="T8" s="16"/>
      <c r="U8" s="16"/>
      <c r="V8" s="16"/>
      <c r="W8" s="16"/>
      <c r="X8" s="16"/>
      <c r="Y8" s="16"/>
      <c r="Z8" s="16"/>
    </row>
    <row r="9" spans="1:26" ht="24">
      <c r="A9" s="339" t="s">
        <v>928</v>
      </c>
      <c r="B9" s="16"/>
      <c r="C9" s="16"/>
      <c r="D9" s="16"/>
      <c r="E9" s="16"/>
      <c r="F9" s="16"/>
      <c r="G9" s="16"/>
      <c r="H9" s="16"/>
      <c r="I9" s="16"/>
      <c r="J9" s="16"/>
      <c r="K9" s="16"/>
      <c r="L9" s="16"/>
      <c r="M9" s="16"/>
      <c r="N9" s="16"/>
      <c r="O9" s="16"/>
      <c r="P9" s="16"/>
      <c r="Q9" s="16"/>
      <c r="R9" s="16"/>
      <c r="S9" s="16"/>
      <c r="T9" s="16"/>
      <c r="U9" s="16"/>
      <c r="V9" s="16"/>
      <c r="W9" s="16"/>
      <c r="X9" s="16"/>
      <c r="Y9" s="16"/>
      <c r="Z9" s="16"/>
    </row>
    <row r="10" spans="1:26">
      <c r="A10" s="339" t="s">
        <v>929</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c r="A11" s="339"/>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24">
      <c r="A12" s="339" t="s">
        <v>930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24">
      <c r="A13" s="339" t="s">
        <v>931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36">
      <c r="A14" s="339" t="s">
        <v>932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24">
      <c r="A15" s="339" t="s">
        <v>933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24">
      <c r="A16" s="339" t="s">
        <v>934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c r="A17" s="339" t="s">
        <v>935</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60">
      <c r="A18" s="339" t="s">
        <v>936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c r="A19" s="339" t="s">
        <v>937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c r="A20" s="339" t="s">
        <v>938</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24">
      <c r="A21" s="339" t="s">
        <v>939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339" t="s">
        <v>940</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24">
      <c r="A23" s="340" t="s">
        <v>941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341"/>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36">
      <c r="A25" s="339" t="s">
        <v>942</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339" t="s">
        <v>943</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339" t="s">
        <v>944</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24">
      <c r="A28" s="339" t="s">
        <v>945</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24">
      <c r="A29" s="339" t="s">
        <v>946</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24">
      <c r="A30" s="339" t="s">
        <v>947</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24">
      <c r="A31" s="339" t="s">
        <v>948</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24">
      <c r="A32" s="339" t="s">
        <v>949</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36">
      <c r="A33" s="339" t="s">
        <v>950</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339" t="s">
        <v>951</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36">
      <c r="A35" s="339" t="s">
        <v>952</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339" t="s">
        <v>953</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24">
      <c r="A37" s="339" t="s">
        <v>954</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24">
      <c r="A38" s="339" t="s">
        <v>955</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24">
      <c r="A39" s="339" t="s">
        <v>956</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24">
      <c r="A40" s="339" t="s">
        <v>957</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36">
      <c r="A41" s="339" t="s">
        <v>958</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24">
      <c r="A42" s="339" t="s">
        <v>959</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24">
      <c r="A43" s="339" t="s">
        <v>960</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24">
      <c r="A44" s="339" t="s">
        <v>961</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24">
      <c r="A45" s="339" t="s">
        <v>962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36">
      <c r="A46" s="339" t="s">
        <v>963</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339" t="s">
        <v>964</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24">
      <c r="A48" s="339" t="s">
        <v>965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48">
      <c r="A49" s="340" t="s">
        <v>966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72">
      <c r="A50" s="340" t="s">
        <v>967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24">
      <c r="A51" s="340" t="s">
        <v>968</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339" t="s">
        <v>969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24">
      <c r="A53" s="339" t="s">
        <v>970</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36">
      <c r="A54" s="339" t="s">
        <v>971</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24">
      <c r="A55" s="339" t="s">
        <v>972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48">
      <c r="A56" s="339" t="s">
        <v>973</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339" t="s">
        <v>974</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24">
      <c r="A58" s="339" t="s">
        <v>975</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24">
      <c r="A59" s="339" t="s">
        <v>976</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24">
      <c r="A60" s="339" t="s">
        <v>977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36">
      <c r="A61" s="339" t="s">
        <v>978</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36">
      <c r="A62" s="339" t="s">
        <v>1106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24">
      <c r="A63" s="339" t="s">
        <v>979</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24">
      <c r="A64" s="339" t="s">
        <v>1107</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24">
      <c r="A65" s="339" t="s">
        <v>980</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24">
      <c r="A66" s="339" t="s">
        <v>981</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48">
      <c r="A67" s="339" t="s">
        <v>982</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339" t="s">
        <v>983</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339" t="s">
        <v>984</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24">
      <c r="A70" s="339" t="s">
        <v>985</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24">
      <c r="A71" s="339" t="s">
        <v>986</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24">
      <c r="A72" s="339" t="s">
        <v>987</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24">
      <c r="A73" s="339" t="s">
        <v>988</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339" t="s">
        <v>989</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339" t="s">
        <v>1108</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24">
      <c r="A76" s="339" t="s">
        <v>990</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24">
      <c r="A77" s="339" t="s">
        <v>991</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24">
      <c r="A78" s="339" t="s">
        <v>992</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339"/>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339" t="s">
        <v>993</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24">
      <c r="A81" s="339" t="s">
        <v>994</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24">
      <c r="A82" s="339" t="s">
        <v>995</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36">
      <c r="A83" s="340" t="s">
        <v>996</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24">
      <c r="A84" s="339" t="s">
        <v>997</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339" t="s">
        <v>998</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337"/>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36">
      <c r="A87" s="340" t="s">
        <v>999</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341"/>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24">
      <c r="A89" s="342" t="s">
        <v>1000</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24">
      <c r="A90" s="339" t="s">
        <v>1109</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339" t="s">
        <v>1001</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24">
      <c r="A92" s="339" t="s">
        <v>1002</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339" t="s">
        <v>1003</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339" t="s">
        <v>1004</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24">
      <c r="A95" s="339" t="s">
        <v>1005</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48">
      <c r="A96" s="339" t="s">
        <v>1006</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24">
      <c r="A97" s="339" t="s">
        <v>1007</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36">
      <c r="A98" s="339" t="s">
        <v>1008</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24">
      <c r="A99" s="339" t="s">
        <v>1009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24">
      <c r="A100" s="339" t="s">
        <v>1010</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337"/>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24">
      <c r="A102" s="343" t="s">
        <v>1011</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337"/>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36">
      <c r="A104" s="343" t="s">
        <v>1012</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344"/>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36">
      <c r="A106" s="343" t="s">
        <v>1013</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339"/>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24">
      <c r="A108" s="339" t="s">
        <v>1014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24">
      <c r="A109" s="339" t="s">
        <v>1015</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36">
      <c r="A110" s="339" t="s">
        <v>1016</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339" t="s">
        <v>1017</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24">
      <c r="A112" s="339" t="s">
        <v>1018</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24">
      <c r="A113" s="339" t="s">
        <v>1019</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24">
      <c r="A114" s="339" t="s">
        <v>1020</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24">
      <c r="A115" s="339" t="s">
        <v>1021</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48">
      <c r="A116" s="339" t="s">
        <v>1022</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24">
      <c r="A117" s="339" t="s">
        <v>1023</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24">
      <c r="A118" s="339" t="s">
        <v>1024</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24">
      <c r="A119" s="339" t="s">
        <v>1025</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24">
      <c r="A120" s="339" t="s">
        <v>1026</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339" t="s">
        <v>1027</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24">
      <c r="A122" s="339" t="s">
        <v>1028</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24">
      <c r="A123" s="339" t="s">
        <v>1029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339" t="s">
        <v>1030</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24">
      <c r="A125" s="339" t="s">
        <v>1031</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48">
      <c r="A126" s="339" t="s">
        <v>1032</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24">
      <c r="A127" s="339" t="s">
        <v>1033</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24">
      <c r="A128" s="339" t="s">
        <v>1034</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24">
      <c r="A129" s="339" t="s">
        <v>1035</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339"/>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24">
      <c r="A131" s="339" t="s">
        <v>1036</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24">
      <c r="A132" s="339" t="s">
        <v>1037</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339" t="s">
        <v>1038</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339" t="s">
        <v>1039</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339"/>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24">
      <c r="A136" s="339" t="s">
        <v>1040</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337"/>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339" t="s">
        <v>1041</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24">
      <c r="A139" s="339" t="s">
        <v>1042</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24">
      <c r="A140" s="339" t="s">
        <v>1043</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24">
      <c r="A141" s="339" t="s">
        <v>1044</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339" t="s">
        <v>1045</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24">
      <c r="A143" s="339" t="s">
        <v>1046</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339" t="s">
        <v>1047</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339" t="s">
        <v>1048</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339" t="s">
        <v>1049</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24">
      <c r="A147" s="339" t="s">
        <v>1050</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24">
      <c r="A148" s="339" t="s">
        <v>1051</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34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34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 r="A151" s="346" t="s">
        <v>1052</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34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36">
      <c r="A153" s="339" t="s">
        <v>1053</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339"/>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24">
      <c r="A155" s="339" t="s">
        <v>1054</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337"/>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36">
      <c r="A157" s="339" t="s">
        <v>1055</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337"/>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24">
      <c r="A159" s="339" t="s">
        <v>1056</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337"/>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339" t="s">
        <v>1057</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33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24">
      <c r="A163" s="339" t="s">
        <v>1058</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33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24">
      <c r="A165" s="339" t="s">
        <v>1059</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33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24">
      <c r="A167" s="339" t="s">
        <v>1060</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337"/>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36">
      <c r="A169" s="339" t="s">
        <v>1061</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337"/>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339" t="s">
        <v>638</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339"/>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347"/>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337" t="s">
        <v>1062</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337" t="s">
        <v>1063</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337" t="s">
        <v>1064</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337" t="s">
        <v>1065</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337" t="s">
        <v>1066</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337" t="s">
        <v>1067</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337" t="s">
        <v>1068</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337" t="s">
        <v>1069</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337" t="s">
        <v>1070</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347"/>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337"/>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24">
      <c r="A185" s="339" t="s">
        <v>1071</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337"/>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339" t="s">
        <v>1072</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sheetData>
  <hyperlinks>
    <hyperlink ref="A6" r:id="rId1" xr:uid="{00000000-0004-0000-0A00-000000000000}"/>
  </hyperlinks>
  <pageMargins left="0.75" right="0.75" top="1" bottom="1" header="0" footer="0"/>
  <pageSetup scale="75" orientation="portrait" r:id="rId2"/>
  <headerFoot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15FB-CE0F-4B61-B733-5C4511392902}">
  <dimension ref="A1:J47"/>
  <sheetViews>
    <sheetView zoomScaleNormal="100" workbookViewId="0"/>
  </sheetViews>
  <sheetFormatPr defaultRowHeight="12.75"/>
  <sheetData>
    <row r="1" spans="1:10" ht="15">
      <c r="A1" s="320" t="s">
        <v>1212</v>
      </c>
    </row>
    <row r="2" spans="1:10" ht="15">
      <c r="A2" s="312"/>
    </row>
    <row r="3" spans="1:10" ht="15">
      <c r="A3" s="313" t="s">
        <v>1213</v>
      </c>
    </row>
    <row r="4" spans="1:10" ht="15">
      <c r="A4" s="315"/>
    </row>
    <row r="5" spans="1:10" ht="15">
      <c r="A5" s="313" t="s">
        <v>1214</v>
      </c>
    </row>
    <row r="6" spans="1:10" ht="15">
      <c r="A6" s="316"/>
    </row>
    <row r="7" spans="1:10" ht="15">
      <c r="A7" s="313" t="s">
        <v>1215</v>
      </c>
    </row>
    <row r="8" spans="1:10" ht="15">
      <c r="A8" s="317"/>
    </row>
    <row r="9" spans="1:10" ht="30.75" customHeight="1">
      <c r="A9" s="506" t="s">
        <v>1216</v>
      </c>
      <c r="B9" s="506"/>
      <c r="C9" s="506"/>
      <c r="D9" s="506"/>
      <c r="E9" s="506"/>
      <c r="F9" s="506"/>
      <c r="G9" s="506"/>
      <c r="H9" s="506"/>
      <c r="I9" s="506"/>
      <c r="J9" s="506"/>
    </row>
    <row r="10" spans="1:10" ht="15">
      <c r="A10" s="314"/>
    </row>
    <row r="11" spans="1:10" ht="15">
      <c r="A11" s="313" t="s">
        <v>1217</v>
      </c>
    </row>
    <row r="12" spans="1:10" ht="15">
      <c r="A12" s="318" t="s">
        <v>1218</v>
      </c>
    </row>
    <row r="13" spans="1:10" ht="15">
      <c r="A13" s="318" t="s">
        <v>1219</v>
      </c>
    </row>
    <row r="14" spans="1:10" ht="15">
      <c r="A14" s="318" t="s">
        <v>1220</v>
      </c>
    </row>
    <row r="15" spans="1:10" ht="15">
      <c r="A15" s="319"/>
    </row>
    <row r="16" spans="1:10" ht="15">
      <c r="A16" s="313" t="s">
        <v>1221</v>
      </c>
    </row>
    <row r="17" spans="1:10" ht="15">
      <c r="A17" s="316"/>
    </row>
    <row r="18" spans="1:10" ht="15">
      <c r="A18" s="313" t="s">
        <v>1222</v>
      </c>
    </row>
    <row r="19" spans="1:10" ht="15">
      <c r="A19" s="314"/>
    </row>
    <row r="20" spans="1:10" ht="15">
      <c r="A20" s="313" t="s">
        <v>1223</v>
      </c>
    </row>
    <row r="21" spans="1:10" ht="17.25">
      <c r="A21" s="318" t="s">
        <v>1224</v>
      </c>
    </row>
    <row r="22" spans="1:10" ht="15">
      <c r="A22" s="318" t="s">
        <v>1225</v>
      </c>
    </row>
    <row r="23" spans="1:10" ht="15">
      <c r="A23" s="318" t="s">
        <v>1226</v>
      </c>
    </row>
    <row r="24" spans="1:10" ht="15">
      <c r="A24" s="319"/>
    </row>
    <row r="25" spans="1:10" ht="15">
      <c r="A25" s="313" t="s">
        <v>1227</v>
      </c>
    </row>
    <row r="26" spans="1:10" ht="15">
      <c r="A26" s="317"/>
    </row>
    <row r="27" spans="1:10" ht="15">
      <c r="A27" s="313" t="s">
        <v>1228</v>
      </c>
    </row>
    <row r="28" spans="1:10" ht="44.25" customHeight="1">
      <c r="A28" s="505" t="s">
        <v>1229</v>
      </c>
      <c r="B28" s="505"/>
      <c r="C28" s="505"/>
      <c r="D28" s="505"/>
      <c r="E28" s="505"/>
      <c r="F28" s="505"/>
      <c r="G28" s="505"/>
      <c r="H28" s="505"/>
      <c r="I28" s="505"/>
      <c r="J28" s="505"/>
    </row>
    <row r="29" spans="1:10" ht="15">
      <c r="A29" s="318" t="s">
        <v>1230</v>
      </c>
    </row>
    <row r="30" spans="1:10" ht="15">
      <c r="A30" s="317"/>
    </row>
    <row r="31" spans="1:10" ht="15">
      <c r="A31" s="313" t="s">
        <v>1231</v>
      </c>
    </row>
    <row r="32" spans="1:10" ht="40.5" customHeight="1">
      <c r="A32" s="505" t="s">
        <v>1229</v>
      </c>
      <c r="B32" s="505"/>
      <c r="C32" s="505"/>
      <c r="D32" s="505"/>
      <c r="E32" s="505"/>
      <c r="F32" s="505"/>
      <c r="G32" s="505"/>
      <c r="H32" s="505"/>
      <c r="I32" s="505"/>
      <c r="J32" s="505"/>
    </row>
    <row r="33" spans="1:10" ht="15">
      <c r="A33" s="318" t="s">
        <v>1232</v>
      </c>
    </row>
    <row r="34" spans="1:10" ht="15">
      <c r="A34" s="314"/>
    </row>
    <row r="35" spans="1:10" ht="15">
      <c r="A35" s="313" t="s">
        <v>1233</v>
      </c>
    </row>
    <row r="36" spans="1:10" ht="15">
      <c r="A36" s="318" t="s">
        <v>1234</v>
      </c>
    </row>
    <row r="37" spans="1:10" ht="15">
      <c r="A37" s="314"/>
    </row>
    <row r="38" spans="1:10" ht="15">
      <c r="A38" s="313" t="s">
        <v>1235</v>
      </c>
    </row>
    <row r="39" spans="1:10" ht="15">
      <c r="A39" s="318" t="s">
        <v>1236</v>
      </c>
    </row>
    <row r="40" spans="1:10" ht="15">
      <c r="A40" s="314"/>
    </row>
    <row r="41" spans="1:10" ht="15">
      <c r="A41" s="313" t="s">
        <v>1237</v>
      </c>
    </row>
    <row r="42" spans="1:10" ht="31.5" customHeight="1">
      <c r="A42" s="505" t="s">
        <v>1238</v>
      </c>
      <c r="B42" s="505"/>
      <c r="C42" s="505"/>
      <c r="D42" s="505"/>
      <c r="E42" s="505"/>
      <c r="F42" s="505"/>
      <c r="G42" s="505"/>
      <c r="H42" s="505"/>
      <c r="I42" s="505"/>
      <c r="J42" s="505"/>
    </row>
    <row r="43" spans="1:10" ht="29.25" customHeight="1">
      <c r="A43" s="505" t="s">
        <v>1239</v>
      </c>
      <c r="B43" s="505"/>
      <c r="C43" s="505"/>
      <c r="D43" s="505"/>
      <c r="E43" s="505"/>
      <c r="F43" s="505"/>
      <c r="G43" s="505"/>
      <c r="H43" s="505"/>
      <c r="I43" s="505"/>
      <c r="J43" s="505"/>
    </row>
    <row r="44" spans="1:10" ht="15">
      <c r="A44" s="318" t="s">
        <v>1240</v>
      </c>
    </row>
    <row r="45" spans="1:10" ht="15">
      <c r="A45" s="318" t="s">
        <v>1241</v>
      </c>
    </row>
    <row r="46" spans="1:10" ht="15">
      <c r="A46" s="318" t="s">
        <v>1242</v>
      </c>
    </row>
    <row r="47" spans="1:10" ht="15">
      <c r="A47" s="318" t="s">
        <v>1230</v>
      </c>
    </row>
  </sheetData>
  <mergeCells count="5">
    <mergeCell ref="A28:J28"/>
    <mergeCell ref="A32:J32"/>
    <mergeCell ref="A42:J42"/>
    <mergeCell ref="A43:J43"/>
    <mergeCell ref="A9:J9"/>
  </mergeCells>
  <pageMargins left="0.7" right="0.7" top="0.75" bottom="0.75" header="0.3" footer="0.3"/>
  <pageSetup orientation="portrait" r:id="rId1"/>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zoomScaleNormal="100"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66" t="s">
        <v>0</v>
      </c>
      <c r="B1" s="367"/>
      <c r="C1" s="367"/>
      <c r="D1" s="368"/>
      <c r="E1" s="1"/>
      <c r="F1" s="1"/>
      <c r="G1" s="1"/>
      <c r="H1" s="1"/>
      <c r="I1" s="1"/>
      <c r="J1" s="1"/>
      <c r="K1" s="1"/>
      <c r="L1" s="1"/>
      <c r="M1" s="1"/>
      <c r="N1" s="1"/>
      <c r="O1" s="1"/>
      <c r="P1" s="1"/>
      <c r="Q1" s="1"/>
      <c r="R1" s="1"/>
      <c r="S1" s="1"/>
      <c r="T1" s="1"/>
      <c r="U1" s="1"/>
      <c r="V1" s="1"/>
      <c r="W1" s="1"/>
      <c r="X1" s="1"/>
      <c r="Y1" s="1"/>
      <c r="Z1" s="1"/>
    </row>
    <row r="2" spans="1:26" ht="12.75" customHeight="1">
      <c r="A2" s="2"/>
      <c r="B2" s="1"/>
      <c r="C2" s="369"/>
      <c r="D2" s="370"/>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67" t="s">
        <v>1158</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68" t="s">
        <v>1159</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67" t="s">
        <v>1160</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67" t="s">
        <v>1161</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67" t="s">
        <v>1162</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67" t="s">
        <v>1163</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69"/>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70" t="s">
        <v>1164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71" t="s">
        <v>11</v>
      </c>
      <c r="C13" s="271" t="s">
        <v>1165</v>
      </c>
      <c r="D13" s="3" t="s">
        <v>12</v>
      </c>
      <c r="E13" s="9"/>
      <c r="F13" s="9"/>
      <c r="G13" s="1"/>
      <c r="H13" s="1"/>
      <c r="I13" s="1"/>
      <c r="J13" s="1"/>
      <c r="K13" s="1"/>
      <c r="L13" s="1"/>
      <c r="M13" s="1"/>
      <c r="N13" s="1"/>
      <c r="O13" s="1"/>
      <c r="P13" s="1"/>
      <c r="Q13" s="1"/>
      <c r="R13" s="1"/>
      <c r="S13" s="1"/>
      <c r="T13" s="1"/>
      <c r="U13" s="1"/>
      <c r="V13" s="1"/>
      <c r="W13" s="1"/>
      <c r="X13" s="1"/>
      <c r="Y13" s="1"/>
      <c r="Z13" s="1"/>
    </row>
    <row r="14" spans="1:26" ht="12.75" customHeight="1">
      <c r="A14" s="4"/>
      <c r="B14" s="370"/>
      <c r="C14" s="10"/>
      <c r="D14" s="3" t="s">
        <v>13</v>
      </c>
      <c r="E14" s="9"/>
      <c r="F14" s="9"/>
      <c r="G14" s="1"/>
      <c r="H14" s="1"/>
      <c r="I14" s="1"/>
      <c r="J14" s="1"/>
      <c r="K14" s="1"/>
      <c r="L14" s="1"/>
      <c r="M14" s="1"/>
      <c r="N14" s="1"/>
      <c r="O14" s="1"/>
      <c r="P14" s="1"/>
      <c r="Q14" s="1"/>
      <c r="R14" s="1"/>
      <c r="S14" s="1"/>
      <c r="T14" s="1"/>
      <c r="U14" s="1"/>
      <c r="V14" s="1"/>
      <c r="W14" s="1"/>
      <c r="X14" s="1"/>
      <c r="Y14" s="1"/>
      <c r="Z14" s="1"/>
    </row>
    <row r="15" spans="1:26" ht="12.75" customHeight="1">
      <c r="A15" s="4"/>
      <c r="B15" s="11"/>
      <c r="C15" s="3"/>
      <c r="D15" s="3"/>
      <c r="E15" s="9"/>
      <c r="F15" s="9"/>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72" t="s">
        <v>1166</v>
      </c>
      <c r="C17" s="373"/>
      <c r="D17" s="37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69" t="s">
        <v>16</v>
      </c>
      <c r="C19" s="370"/>
      <c r="D19" s="370"/>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75"/>
      <c r="C20" s="376"/>
      <c r="D20" s="377"/>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2"/>
      <c r="D22" s="1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4"/>
      <c r="D23" s="272" t="s">
        <v>1167</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4"/>
      <c r="D24" s="272" t="s">
        <v>1161</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4"/>
      <c r="D25" s="272" t="s">
        <v>1168</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4"/>
      <c r="D26" s="272"/>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4"/>
      <c r="D27" s="272"/>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4"/>
      <c r="D28" s="272" t="s">
        <v>1169</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4"/>
      <c r="D29" s="272" t="s">
        <v>1170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4"/>
      <c r="D30" s="272" t="s">
        <v>1171</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4"/>
      <c r="D31" s="272" t="s">
        <v>1172</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4"/>
      <c r="D32" s="272" t="s">
        <v>1161</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4"/>
      <c r="D33" s="272" t="s">
        <v>1168</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4"/>
      <c r="D34" s="272" t="s">
        <v>1173</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4"/>
      <c r="D35" s="334" t="s">
        <v>1174</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69" t="s">
        <v>28</v>
      </c>
      <c r="C36" s="370"/>
      <c r="D36" s="370"/>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65" t="s">
        <v>1175</v>
      </c>
      <c r="C37" s="363"/>
      <c r="D37" s="363"/>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78" t="s">
        <v>29</v>
      </c>
      <c r="C38" s="379"/>
      <c r="D38" s="379"/>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80"/>
      <c r="C39" s="363"/>
      <c r="D39" s="363"/>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81" t="s">
        <v>31</v>
      </c>
      <c r="C41" s="370"/>
      <c r="D41" s="370"/>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73" t="s">
        <v>1165</v>
      </c>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73" t="s">
        <v>1165</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73" t="s">
        <v>1165</v>
      </c>
      <c r="B55" s="19" t="s">
        <v>42</v>
      </c>
      <c r="C55" s="20"/>
      <c r="D55" s="382"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c r="B56" s="19" t="s">
        <v>44</v>
      </c>
      <c r="C56" s="20"/>
      <c r="D56" s="370"/>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70"/>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3"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62"/>
      <c r="C61" s="363"/>
      <c r="D61" s="36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64"/>
      <c r="C64" s="363"/>
      <c r="D64" s="363"/>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8"/>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8"/>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8"/>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8"/>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8"/>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73" t="s">
        <v>1165</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8"/>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73" t="s">
        <v>1165</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8"/>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8"/>
      <c r="B76" s="8"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8"/>
      <c r="B77" s="8"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8"/>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65" t="s">
        <v>1176</v>
      </c>
      <c r="C83" s="363"/>
      <c r="D83" s="363"/>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B17" r:id="rId1" xr:uid="{CF2A80E4-D857-40E3-A631-952FE0155C71}"/>
    <hyperlink ref="B37" r:id="rId2" xr:uid="{42D8FF37-E254-4A8F-91BB-B1B6E31777AB}"/>
    <hyperlink ref="B83" r:id="rId3" xr:uid="{F1B62550-B64C-4FFF-85A0-86D67F7665B8}"/>
  </hyperlinks>
  <pageMargins left="0.75" right="0.75" top="1" bottom="1" header="0" footer="0"/>
  <pageSetup scale="75" orientation="portrait" r:id="rId4"/>
  <headerFooter>
    <oddHeader>&amp;LCommon Data Set 2022-2023</oddHeader>
    <oddFooter>&amp;LCDS-A&amp;RPage &amp;P</oddFooter>
  </headerFooter>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8"/>
  <sheetViews>
    <sheetView showGridLines="0" zoomScale="90" zoomScaleNormal="90" workbookViewId="0">
      <selection sqref="A1:H1"/>
    </sheetView>
  </sheetViews>
  <sheetFormatPr defaultColWidth="12.7109375" defaultRowHeight="15" customHeight="1"/>
  <cols>
    <col min="1" max="1" width="4.42578125" customWidth="1"/>
    <col min="2" max="2" width="30.140625" customWidth="1"/>
    <col min="3" max="3" width="14.28515625" customWidth="1"/>
    <col min="4" max="4" width="15.7109375" customWidth="1"/>
    <col min="5" max="5" width="16" customWidth="1"/>
    <col min="6" max="6" width="16.28515625" customWidth="1"/>
    <col min="7" max="8" width="15.42578125" customWidth="1"/>
    <col min="9" max="9" width="0.7109375" customWidth="1"/>
    <col min="10" max="10" width="8.7109375" customWidth="1"/>
  </cols>
  <sheetData>
    <row r="1" spans="1:10" ht="12.75" customHeight="1">
      <c r="A1" s="366" t="s">
        <v>1245</v>
      </c>
      <c r="B1" s="367"/>
      <c r="C1" s="367"/>
      <c r="D1" s="367"/>
      <c r="E1" s="367"/>
      <c r="F1" s="367"/>
      <c r="G1" s="367"/>
      <c r="H1" s="368"/>
    </row>
    <row r="2" spans="1:10" ht="12.75" customHeight="1">
      <c r="A2" s="2"/>
    </row>
    <row r="3" spans="1:10" ht="14.25" customHeight="1">
      <c r="A3" s="4" t="s">
        <v>67</v>
      </c>
      <c r="B3" s="381" t="s">
        <v>68</v>
      </c>
      <c r="C3" s="370"/>
      <c r="D3" s="370"/>
      <c r="E3" s="370"/>
      <c r="F3" s="370"/>
      <c r="G3" s="370"/>
      <c r="H3" s="370"/>
    </row>
    <row r="4" spans="1:10" ht="26.25" customHeight="1">
      <c r="A4" s="4"/>
      <c r="B4" s="385" t="s">
        <v>1120</v>
      </c>
      <c r="C4" s="370"/>
      <c r="D4" s="370"/>
      <c r="E4" s="370"/>
      <c r="F4" s="370"/>
      <c r="G4" s="370"/>
      <c r="H4" s="370"/>
    </row>
    <row r="5" spans="1:10" ht="13.5" customHeight="1">
      <c r="A5" s="4"/>
      <c r="B5" s="386" t="s">
        <v>69</v>
      </c>
      <c r="C5" s="370"/>
      <c r="D5" s="370"/>
      <c r="E5" s="370"/>
      <c r="F5" s="370"/>
      <c r="G5" s="370"/>
      <c r="H5" s="370"/>
    </row>
    <row r="6" spans="1:10" ht="13.5" customHeight="1">
      <c r="A6" s="4"/>
      <c r="B6" s="398" t="s">
        <v>70</v>
      </c>
      <c r="C6" s="370"/>
      <c r="D6" s="370"/>
      <c r="E6" s="370"/>
      <c r="F6" s="370"/>
      <c r="G6" s="370"/>
      <c r="H6" s="370"/>
    </row>
    <row r="7" spans="1:10" ht="14.25" customHeight="1">
      <c r="A7" s="4"/>
      <c r="B7" s="386" t="s">
        <v>71</v>
      </c>
      <c r="C7" s="370"/>
      <c r="D7" s="370"/>
      <c r="E7" s="370"/>
      <c r="F7" s="370"/>
      <c r="G7" s="370"/>
      <c r="H7" s="370"/>
    </row>
    <row r="8" spans="1:10" ht="18" customHeight="1">
      <c r="A8" s="4"/>
      <c r="B8" s="386" t="s">
        <v>72</v>
      </c>
      <c r="C8" s="370"/>
      <c r="D8" s="370"/>
      <c r="E8" s="370"/>
      <c r="F8" s="370"/>
      <c r="G8" s="370"/>
      <c r="H8" s="370"/>
    </row>
    <row r="9" spans="1:10" ht="12.75" customHeight="1">
      <c r="A9" s="4"/>
      <c r="B9" s="405"/>
      <c r="C9" s="404" t="s">
        <v>73</v>
      </c>
      <c r="D9" s="376"/>
      <c r="E9" s="377"/>
      <c r="F9" s="404" t="s">
        <v>74</v>
      </c>
      <c r="G9" s="376"/>
      <c r="H9" s="377"/>
    </row>
    <row r="10" spans="1:10" ht="12.75" customHeight="1">
      <c r="A10" s="4"/>
      <c r="B10" s="389"/>
      <c r="C10" s="32" t="s">
        <v>75</v>
      </c>
      <c r="D10" s="33" t="s">
        <v>76</v>
      </c>
      <c r="E10" s="34" t="s">
        <v>77</v>
      </c>
      <c r="F10" s="32" t="s">
        <v>75</v>
      </c>
      <c r="G10" s="33" t="s">
        <v>76</v>
      </c>
      <c r="H10" s="34" t="s">
        <v>77</v>
      </c>
    </row>
    <row r="11" spans="1:10" ht="12.75" customHeight="1">
      <c r="A11" s="4"/>
      <c r="B11" s="35" t="s">
        <v>78</v>
      </c>
      <c r="C11" s="36"/>
      <c r="D11" s="36"/>
      <c r="E11" s="36"/>
      <c r="F11" s="36"/>
      <c r="G11" s="36"/>
      <c r="H11" s="36"/>
      <c r="J11" t="s">
        <v>1243</v>
      </c>
    </row>
    <row r="12" spans="1:10" ht="22.5" customHeight="1">
      <c r="A12" s="4"/>
      <c r="B12" s="37" t="s">
        <v>1139</v>
      </c>
      <c r="C12" s="38">
        <v>575</v>
      </c>
      <c r="D12" s="39">
        <v>586</v>
      </c>
      <c r="E12" s="39">
        <v>0</v>
      </c>
      <c r="F12" s="39">
        <v>0</v>
      </c>
      <c r="G12" s="39">
        <v>0</v>
      </c>
      <c r="H12" s="39">
        <v>0</v>
      </c>
      <c r="J12" s="274">
        <f t="shared" ref="J12:J23" si="0">SUM(C12:I12)</f>
        <v>1161</v>
      </c>
    </row>
    <row r="13" spans="1:10" ht="12.75" customHeight="1">
      <c r="A13" s="4"/>
      <c r="B13" s="40" t="s">
        <v>79</v>
      </c>
      <c r="C13" s="39">
        <v>127</v>
      </c>
      <c r="D13" s="39">
        <v>107</v>
      </c>
      <c r="E13" s="39">
        <v>0</v>
      </c>
      <c r="F13" s="39">
        <v>3</v>
      </c>
      <c r="G13" s="39">
        <v>2</v>
      </c>
      <c r="H13" s="39">
        <v>0</v>
      </c>
      <c r="J13" s="274">
        <f t="shared" si="0"/>
        <v>239</v>
      </c>
    </row>
    <row r="14" spans="1:10" ht="12.75" customHeight="1">
      <c r="A14" s="4"/>
      <c r="B14" s="40" t="s">
        <v>80</v>
      </c>
      <c r="C14" s="39">
        <v>1310</v>
      </c>
      <c r="D14" s="39">
        <v>1641</v>
      </c>
      <c r="E14" s="39">
        <v>0</v>
      </c>
      <c r="F14" s="39">
        <v>50</v>
      </c>
      <c r="G14" s="39">
        <v>41</v>
      </c>
      <c r="H14" s="39">
        <v>0</v>
      </c>
      <c r="J14" s="274">
        <f t="shared" si="0"/>
        <v>3042</v>
      </c>
    </row>
    <row r="15" spans="1:10" ht="12.75" customHeight="1">
      <c r="A15" s="4"/>
      <c r="B15" s="41" t="s">
        <v>81</v>
      </c>
      <c r="C15" s="42">
        <f t="shared" ref="C15:H15" si="1">SUM(C12:C14)</f>
        <v>2012</v>
      </c>
      <c r="D15" s="42">
        <f t="shared" si="1"/>
        <v>2334</v>
      </c>
      <c r="E15" s="42">
        <f t="shared" si="1"/>
        <v>0</v>
      </c>
      <c r="F15" s="42">
        <f t="shared" si="1"/>
        <v>53</v>
      </c>
      <c r="G15" s="42">
        <f t="shared" si="1"/>
        <v>43</v>
      </c>
      <c r="H15" s="42">
        <f t="shared" si="1"/>
        <v>0</v>
      </c>
      <c r="J15" s="274">
        <f>SUM(C15:I15)</f>
        <v>4442</v>
      </c>
    </row>
    <row r="16" spans="1:10" ht="12.75" customHeight="1">
      <c r="A16" s="4"/>
      <c r="B16" s="37" t="s">
        <v>82</v>
      </c>
      <c r="C16" s="39">
        <v>0</v>
      </c>
      <c r="D16" s="39">
        <v>1</v>
      </c>
      <c r="E16" s="39">
        <v>0</v>
      </c>
      <c r="F16" s="39">
        <v>2</v>
      </c>
      <c r="G16" s="39">
        <v>4</v>
      </c>
      <c r="H16" s="39">
        <v>0</v>
      </c>
      <c r="J16" s="274">
        <f t="shared" si="0"/>
        <v>7</v>
      </c>
    </row>
    <row r="17" spans="1:10" ht="12.75" customHeight="1">
      <c r="A17" s="4"/>
      <c r="B17" s="41" t="s">
        <v>83</v>
      </c>
      <c r="C17" s="42">
        <f t="shared" ref="C17:H17" si="2">SUM(C15:C16)</f>
        <v>2012</v>
      </c>
      <c r="D17" s="42">
        <f t="shared" si="2"/>
        <v>2335</v>
      </c>
      <c r="E17" s="42">
        <f t="shared" si="2"/>
        <v>0</v>
      </c>
      <c r="F17" s="42">
        <f t="shared" si="2"/>
        <v>55</v>
      </c>
      <c r="G17" s="42">
        <f t="shared" si="2"/>
        <v>47</v>
      </c>
      <c r="H17" s="42">
        <f t="shared" si="2"/>
        <v>0</v>
      </c>
      <c r="J17" s="274">
        <f t="shared" si="0"/>
        <v>4449</v>
      </c>
    </row>
    <row r="18" spans="1:10" ht="12.75" customHeight="1">
      <c r="A18" s="4"/>
      <c r="B18" s="35" t="s">
        <v>84</v>
      </c>
      <c r="C18" s="43"/>
      <c r="D18" s="43"/>
      <c r="E18" s="43"/>
      <c r="F18" s="43"/>
      <c r="G18" s="43"/>
      <c r="H18" s="43"/>
      <c r="J18" s="274"/>
    </row>
    <row r="19" spans="1:10" ht="12.75" customHeight="1">
      <c r="A19" s="4"/>
      <c r="B19" s="40" t="s">
        <v>85</v>
      </c>
      <c r="C19" s="44">
        <v>28</v>
      </c>
      <c r="D19" s="44">
        <v>48</v>
      </c>
      <c r="E19" s="44">
        <v>0</v>
      </c>
      <c r="F19" s="44">
        <v>2</v>
      </c>
      <c r="G19" s="44">
        <v>5</v>
      </c>
      <c r="H19" s="44">
        <v>0</v>
      </c>
      <c r="J19" s="274">
        <f t="shared" si="0"/>
        <v>83</v>
      </c>
    </row>
    <row r="20" spans="1:10" ht="12.75" customHeight="1">
      <c r="A20" s="4"/>
      <c r="B20" s="40" t="s">
        <v>80</v>
      </c>
      <c r="C20" s="44">
        <v>5</v>
      </c>
      <c r="D20" s="44">
        <v>2</v>
      </c>
      <c r="E20" s="44">
        <v>0</v>
      </c>
      <c r="F20" s="44">
        <v>10</v>
      </c>
      <c r="G20" s="44">
        <v>7</v>
      </c>
      <c r="H20" s="44">
        <v>0</v>
      </c>
      <c r="J20" s="274">
        <f t="shared" si="0"/>
        <v>24</v>
      </c>
    </row>
    <row r="21" spans="1:10" ht="12.75" customHeight="1">
      <c r="A21" s="4"/>
      <c r="B21" s="37" t="s">
        <v>86</v>
      </c>
      <c r="C21" s="44">
        <v>0</v>
      </c>
      <c r="D21" s="44">
        <v>2</v>
      </c>
      <c r="E21" s="44">
        <v>0</v>
      </c>
      <c r="F21" s="44">
        <v>1</v>
      </c>
      <c r="G21" s="44">
        <v>0</v>
      </c>
      <c r="H21" s="44">
        <v>0</v>
      </c>
      <c r="J21" s="274">
        <f t="shared" si="0"/>
        <v>3</v>
      </c>
    </row>
    <row r="22" spans="1:10" ht="12.75" customHeight="1">
      <c r="A22" s="4"/>
      <c r="B22" s="41" t="s">
        <v>87</v>
      </c>
      <c r="C22" s="45">
        <f t="shared" ref="C22:H22" si="3">SUM(C19:C21)</f>
        <v>33</v>
      </c>
      <c r="D22" s="45">
        <f t="shared" si="3"/>
        <v>52</v>
      </c>
      <c r="E22" s="45">
        <f t="shared" si="3"/>
        <v>0</v>
      </c>
      <c r="F22" s="45">
        <f t="shared" si="3"/>
        <v>13</v>
      </c>
      <c r="G22" s="45">
        <f t="shared" si="3"/>
        <v>12</v>
      </c>
      <c r="H22" s="45">
        <f t="shared" si="3"/>
        <v>0</v>
      </c>
      <c r="J22" s="274">
        <f t="shared" si="0"/>
        <v>110</v>
      </c>
    </row>
    <row r="23" spans="1:10" ht="12.75" customHeight="1">
      <c r="A23" s="4"/>
      <c r="B23" s="41" t="s">
        <v>88</v>
      </c>
      <c r="C23" s="42">
        <f t="shared" ref="C23:H23" si="4">SUM(C17, C22)</f>
        <v>2045</v>
      </c>
      <c r="D23" s="42">
        <f t="shared" si="4"/>
        <v>2387</v>
      </c>
      <c r="E23" s="42">
        <f t="shared" si="4"/>
        <v>0</v>
      </c>
      <c r="F23" s="42">
        <f t="shared" si="4"/>
        <v>68</v>
      </c>
      <c r="G23" s="42">
        <f t="shared" si="4"/>
        <v>59</v>
      </c>
      <c r="H23" s="42">
        <f t="shared" si="4"/>
        <v>0</v>
      </c>
      <c r="J23" s="274">
        <f t="shared" si="0"/>
        <v>4559</v>
      </c>
    </row>
    <row r="24" spans="1:10" ht="12.75" customHeight="1">
      <c r="A24" s="4"/>
      <c r="B24" s="46"/>
      <c r="C24" s="47"/>
      <c r="D24" s="48"/>
      <c r="E24" s="48"/>
      <c r="F24" s="48"/>
      <c r="G24" s="48"/>
      <c r="H24" s="48"/>
    </row>
    <row r="25" spans="1:10" ht="12.75" customHeight="1">
      <c r="A25" s="4"/>
      <c r="B25" s="49" t="s">
        <v>89</v>
      </c>
      <c r="C25" s="50">
        <f>SUM(C17:H17)</f>
        <v>4449</v>
      </c>
      <c r="G25" s="51"/>
      <c r="H25" s="51"/>
    </row>
    <row r="26" spans="1:10" ht="12.75" customHeight="1">
      <c r="A26" s="4"/>
      <c r="B26" s="49" t="s">
        <v>90</v>
      </c>
      <c r="C26" s="52">
        <f>SUM(C22:H22)</f>
        <v>110</v>
      </c>
      <c r="G26" s="51"/>
      <c r="H26" s="51"/>
    </row>
    <row r="27" spans="1:10" ht="12.75" customHeight="1">
      <c r="A27" s="4"/>
      <c r="B27" s="5" t="s">
        <v>91</v>
      </c>
      <c r="C27" s="53">
        <f>SUM(C25:C26)</f>
        <v>4559</v>
      </c>
      <c r="D27" s="5"/>
      <c r="E27" s="5"/>
      <c r="F27" s="5"/>
      <c r="G27" s="54"/>
      <c r="H27" s="54"/>
    </row>
    <row r="28" spans="1:10" ht="22.5" customHeight="1">
      <c r="A28" s="55" t="s">
        <v>92</v>
      </c>
      <c r="B28" s="406" t="s">
        <v>93</v>
      </c>
      <c r="C28" s="370"/>
      <c r="D28" s="370"/>
      <c r="E28" s="370"/>
      <c r="F28" s="370"/>
      <c r="G28" s="370"/>
      <c r="H28" s="370"/>
    </row>
    <row r="29" spans="1:10" ht="27.75" customHeight="1">
      <c r="A29" s="4"/>
      <c r="B29" s="385" t="s">
        <v>1121</v>
      </c>
      <c r="C29" s="370"/>
      <c r="D29" s="370"/>
      <c r="E29" s="370"/>
      <c r="F29" s="370"/>
      <c r="G29" s="370"/>
      <c r="H29" s="370"/>
    </row>
    <row r="30" spans="1:10" ht="15" customHeight="1">
      <c r="A30" s="4"/>
      <c r="B30" s="385" t="s">
        <v>1075</v>
      </c>
      <c r="C30" s="370"/>
      <c r="D30" s="370"/>
      <c r="E30" s="370"/>
      <c r="F30" s="370"/>
      <c r="G30" s="370"/>
      <c r="H30" s="370"/>
    </row>
    <row r="31" spans="1:10" ht="15.75" customHeight="1">
      <c r="A31" s="4"/>
      <c r="B31" s="385" t="s">
        <v>94</v>
      </c>
      <c r="C31" s="370"/>
      <c r="D31" s="370"/>
      <c r="E31" s="370"/>
      <c r="F31" s="370"/>
      <c r="G31" s="370"/>
      <c r="H31" s="370"/>
    </row>
    <row r="32" spans="1:10" ht="38.25" customHeight="1">
      <c r="A32" s="4"/>
      <c r="B32" s="385" t="s">
        <v>95</v>
      </c>
      <c r="C32" s="370"/>
      <c r="D32" s="370"/>
      <c r="E32" s="370"/>
      <c r="F32" s="370"/>
      <c r="G32" s="370"/>
      <c r="H32" s="370"/>
    </row>
    <row r="33" spans="1:8" ht="16.5" customHeight="1">
      <c r="A33" s="4"/>
      <c r="B33" s="385" t="s">
        <v>96</v>
      </c>
      <c r="C33" s="370"/>
      <c r="D33" s="370"/>
      <c r="E33" s="370"/>
      <c r="F33" s="370"/>
      <c r="G33" s="370"/>
      <c r="H33" s="370"/>
    </row>
    <row r="34" spans="1:8" ht="54.75" customHeight="1">
      <c r="A34" s="4"/>
      <c r="B34" s="385" t="s">
        <v>97</v>
      </c>
      <c r="C34" s="370"/>
      <c r="D34" s="370"/>
      <c r="E34" s="370"/>
      <c r="F34" s="370"/>
      <c r="G34" s="370"/>
      <c r="H34" s="370"/>
    </row>
    <row r="35" spans="1:8" ht="35.25" customHeight="1">
      <c r="A35" s="4"/>
      <c r="B35" s="391" t="s">
        <v>98</v>
      </c>
      <c r="C35" s="370"/>
      <c r="D35" s="370"/>
      <c r="E35" s="370"/>
      <c r="F35" s="370"/>
      <c r="G35" s="370"/>
      <c r="H35" s="370"/>
    </row>
    <row r="36" spans="1:8" ht="47.25" customHeight="1">
      <c r="A36" s="4"/>
      <c r="B36" s="385" t="s">
        <v>99</v>
      </c>
      <c r="C36" s="370"/>
      <c r="D36" s="370"/>
      <c r="E36" s="370"/>
      <c r="F36" s="370"/>
      <c r="G36" s="370"/>
      <c r="H36" s="370"/>
    </row>
    <row r="37" spans="1:8" ht="34.5" customHeight="1">
      <c r="A37" s="4"/>
      <c r="B37" s="385" t="s">
        <v>100</v>
      </c>
      <c r="C37" s="370"/>
      <c r="D37" s="370"/>
      <c r="E37" s="370"/>
      <c r="F37" s="370"/>
      <c r="G37" s="370"/>
      <c r="H37" s="370"/>
    </row>
    <row r="38" spans="1:8" ht="56.25">
      <c r="A38" s="4"/>
      <c r="B38" s="402"/>
      <c r="C38" s="377"/>
      <c r="D38" s="260" t="s">
        <v>101</v>
      </c>
      <c r="E38" s="260" t="s">
        <v>102</v>
      </c>
      <c r="F38" s="260" t="s">
        <v>103</v>
      </c>
    </row>
    <row r="39" spans="1:8" ht="12.75">
      <c r="A39" s="4"/>
      <c r="B39" s="403" t="s">
        <v>1076</v>
      </c>
      <c r="C39" s="377"/>
      <c r="D39" s="56">
        <v>2</v>
      </c>
      <c r="E39" s="56">
        <v>16</v>
      </c>
      <c r="F39" s="56">
        <v>16</v>
      </c>
    </row>
    <row r="40" spans="1:8" ht="12.75" customHeight="1">
      <c r="A40" s="4"/>
      <c r="B40" s="401" t="s">
        <v>104</v>
      </c>
      <c r="C40" s="377"/>
      <c r="D40" s="56">
        <v>98</v>
      </c>
      <c r="E40" s="56">
        <v>337</v>
      </c>
      <c r="F40" s="56">
        <v>338</v>
      </c>
    </row>
    <row r="41" spans="1:8" ht="12.75" customHeight="1">
      <c r="A41" s="4"/>
      <c r="B41" s="399" t="s">
        <v>105</v>
      </c>
      <c r="C41" s="377"/>
      <c r="D41" s="56">
        <v>109</v>
      </c>
      <c r="E41" s="56">
        <v>355</v>
      </c>
      <c r="F41" s="56">
        <v>356</v>
      </c>
    </row>
    <row r="42" spans="1:8" ht="12.75" customHeight="1">
      <c r="A42" s="4"/>
      <c r="B42" s="399" t="s">
        <v>106</v>
      </c>
      <c r="C42" s="377"/>
      <c r="D42" s="56">
        <v>828</v>
      </c>
      <c r="E42" s="56">
        <v>3285</v>
      </c>
      <c r="F42" s="56">
        <v>3289</v>
      </c>
    </row>
    <row r="43" spans="1:8" ht="15" customHeight="1">
      <c r="A43" s="4"/>
      <c r="B43" s="399" t="s">
        <v>107</v>
      </c>
      <c r="C43" s="377"/>
      <c r="D43" s="56">
        <v>0</v>
      </c>
      <c r="E43" s="56">
        <v>3</v>
      </c>
      <c r="F43" s="56">
        <v>3</v>
      </c>
    </row>
    <row r="44" spans="1:8" ht="12.75" customHeight="1">
      <c r="A44" s="4"/>
      <c r="B44" s="399" t="s">
        <v>108</v>
      </c>
      <c r="C44" s="377"/>
      <c r="D44" s="56">
        <v>50</v>
      </c>
      <c r="E44" s="56">
        <v>179</v>
      </c>
      <c r="F44" s="56">
        <v>179</v>
      </c>
    </row>
    <row r="45" spans="1:8" ht="26.25" customHeight="1">
      <c r="A45" s="4"/>
      <c r="B45" s="399" t="s">
        <v>109</v>
      </c>
      <c r="C45" s="377"/>
      <c r="D45" s="56">
        <v>2</v>
      </c>
      <c r="E45" s="56">
        <v>5</v>
      </c>
      <c r="F45" s="56">
        <v>5</v>
      </c>
    </row>
    <row r="46" spans="1:8" ht="12.75" customHeight="1">
      <c r="A46" s="4"/>
      <c r="B46" s="399" t="s">
        <v>110</v>
      </c>
      <c r="C46" s="377"/>
      <c r="D46" s="56">
        <v>68</v>
      </c>
      <c r="E46" s="56">
        <v>224</v>
      </c>
      <c r="F46" s="56">
        <v>224</v>
      </c>
    </row>
    <row r="47" spans="1:8" ht="12.75" customHeight="1">
      <c r="A47" s="4"/>
      <c r="B47" s="399" t="s">
        <v>111</v>
      </c>
      <c r="C47" s="377"/>
      <c r="D47" s="56">
        <v>4</v>
      </c>
      <c r="E47" s="56">
        <v>38</v>
      </c>
      <c r="F47" s="56">
        <v>39</v>
      </c>
    </row>
    <row r="48" spans="1:8" ht="12.75" customHeight="1">
      <c r="A48" s="4"/>
      <c r="B48" s="400" t="s">
        <v>112</v>
      </c>
      <c r="C48" s="377"/>
      <c r="D48" s="57">
        <f>SUM(D39:D47)</f>
        <v>1161</v>
      </c>
      <c r="E48" s="57">
        <f>SUM(E39:E47)</f>
        <v>4442</v>
      </c>
      <c r="F48" s="57">
        <f t="shared" ref="F48" si="5">SUM(F39:F47)</f>
        <v>4449</v>
      </c>
    </row>
    <row r="49" spans="1:10" ht="12.75" customHeight="1">
      <c r="A49" s="2"/>
    </row>
    <row r="50" spans="1:10" ht="12.75" customHeight="1">
      <c r="A50" s="2"/>
      <c r="B50" s="58" t="s">
        <v>113</v>
      </c>
    </row>
    <row r="51" spans="1:10" ht="12.75" customHeight="1">
      <c r="A51" s="4" t="s">
        <v>114</v>
      </c>
      <c r="B51" s="5" t="s">
        <v>115</v>
      </c>
      <c r="G51" s="59"/>
      <c r="H51" s="59"/>
    </row>
    <row r="52" spans="1:10" ht="12.75" customHeight="1">
      <c r="A52" s="4"/>
      <c r="B52" s="1" t="s">
        <v>116</v>
      </c>
      <c r="C52" s="60"/>
      <c r="G52" s="59"/>
      <c r="H52" s="59"/>
    </row>
    <row r="53" spans="1:10" ht="12.75" customHeight="1">
      <c r="A53" s="4"/>
      <c r="B53" s="1" t="s">
        <v>117</v>
      </c>
      <c r="C53" s="60"/>
      <c r="G53" s="59"/>
      <c r="H53" s="59"/>
    </row>
    <row r="54" spans="1:10" ht="12.75" customHeight="1">
      <c r="A54" s="4"/>
      <c r="B54" s="1" t="s">
        <v>118</v>
      </c>
      <c r="C54" s="60">
        <v>1056</v>
      </c>
      <c r="G54" s="59"/>
      <c r="H54" s="59"/>
    </row>
    <row r="55" spans="1:10" ht="12.75" customHeight="1">
      <c r="A55" s="4"/>
      <c r="B55" s="1" t="s">
        <v>119</v>
      </c>
      <c r="C55" s="60"/>
      <c r="G55" s="59"/>
      <c r="H55" s="59"/>
    </row>
    <row r="56" spans="1:10" ht="12.75" customHeight="1">
      <c r="A56" s="4"/>
      <c r="B56" s="1" t="s">
        <v>120</v>
      </c>
      <c r="C56" s="60">
        <v>83</v>
      </c>
      <c r="G56" s="59"/>
      <c r="H56" s="59"/>
    </row>
    <row r="57" spans="1:10" ht="12.75" customHeight="1">
      <c r="A57" s="4"/>
      <c r="B57" s="1" t="s">
        <v>121</v>
      </c>
      <c r="C57" s="60"/>
      <c r="G57" s="59"/>
      <c r="H57" s="59"/>
    </row>
    <row r="58" spans="1:10" ht="12.75" customHeight="1">
      <c r="A58" s="4"/>
      <c r="B58" s="16" t="s">
        <v>122</v>
      </c>
      <c r="C58" s="60"/>
      <c r="G58" s="59"/>
      <c r="H58" s="59"/>
    </row>
    <row r="59" spans="1:10" ht="24.75" customHeight="1">
      <c r="A59" s="4"/>
      <c r="B59" s="16" t="s">
        <v>123</v>
      </c>
      <c r="C59" s="60"/>
      <c r="G59" s="59"/>
      <c r="H59" s="59"/>
    </row>
    <row r="60" spans="1:10" ht="12.75" customHeight="1">
      <c r="A60" s="4"/>
      <c r="B60" s="1" t="s">
        <v>124</v>
      </c>
      <c r="C60" s="60"/>
      <c r="G60" s="59"/>
      <c r="H60" s="59"/>
    </row>
    <row r="61" spans="1:10" ht="22.5" customHeight="1">
      <c r="A61" s="2"/>
      <c r="B61" s="407" t="s">
        <v>125</v>
      </c>
      <c r="C61" s="407"/>
      <c r="D61" s="31"/>
      <c r="E61" s="31"/>
      <c r="F61" s="31"/>
      <c r="G61" s="31"/>
      <c r="H61" s="31"/>
      <c r="I61" s="1"/>
      <c r="J61" s="1"/>
    </row>
    <row r="62" spans="1:10" ht="24.75" customHeight="1">
      <c r="A62" s="2"/>
      <c r="B62" s="385" t="s">
        <v>126</v>
      </c>
      <c r="C62" s="370"/>
      <c r="D62" s="370"/>
      <c r="E62" s="370"/>
      <c r="F62" s="370"/>
      <c r="G62" s="370"/>
      <c r="H62" s="370"/>
      <c r="I62" s="1"/>
      <c r="J62" s="1"/>
    </row>
    <row r="63" spans="1:10" ht="46.5" customHeight="1">
      <c r="A63" s="2"/>
      <c r="B63" s="385" t="s">
        <v>127</v>
      </c>
      <c r="C63" s="370"/>
      <c r="D63" s="370"/>
      <c r="E63" s="370"/>
      <c r="F63" s="370"/>
      <c r="G63" s="370"/>
      <c r="H63" s="370"/>
      <c r="I63" s="1"/>
      <c r="J63" s="1"/>
    </row>
    <row r="64" spans="1:10" ht="54.75" customHeight="1">
      <c r="A64" s="2"/>
      <c r="B64" s="385" t="s">
        <v>1136</v>
      </c>
      <c r="C64" s="370"/>
      <c r="D64" s="370"/>
      <c r="E64" s="370"/>
      <c r="F64" s="370"/>
      <c r="G64" s="370"/>
      <c r="H64" s="370"/>
      <c r="I64" s="370"/>
      <c r="J64" s="370"/>
    </row>
    <row r="65" spans="1:10" ht="54.75" customHeight="1">
      <c r="A65" s="2"/>
      <c r="B65" s="370"/>
      <c r="C65" s="370"/>
      <c r="D65" s="370"/>
      <c r="E65" s="370"/>
      <c r="F65" s="370"/>
      <c r="G65" s="370"/>
      <c r="H65" s="370"/>
      <c r="I65" s="370"/>
      <c r="J65" s="370"/>
    </row>
    <row r="66" spans="1:10" ht="41.25" customHeight="1">
      <c r="A66" s="2"/>
      <c r="B66" s="370"/>
      <c r="C66" s="370"/>
      <c r="D66" s="370"/>
      <c r="E66" s="370"/>
      <c r="F66" s="370"/>
      <c r="G66" s="370"/>
      <c r="H66" s="370"/>
      <c r="I66" s="370"/>
      <c r="J66" s="370"/>
    </row>
    <row r="67" spans="1:10" ht="27.75" customHeight="1">
      <c r="A67" s="2"/>
      <c r="B67" s="393" t="s">
        <v>128</v>
      </c>
      <c r="C67" s="370"/>
      <c r="D67" s="370"/>
      <c r="E67" s="370"/>
      <c r="F67" s="370"/>
      <c r="G67" s="61"/>
      <c r="H67" s="61"/>
      <c r="I67" s="31"/>
      <c r="J67" s="31"/>
    </row>
    <row r="68" spans="1:10" ht="26.25" customHeight="1">
      <c r="A68" s="2"/>
      <c r="B68" s="369" t="s">
        <v>1122</v>
      </c>
      <c r="C68" s="370"/>
      <c r="D68" s="370"/>
      <c r="E68" s="370"/>
      <c r="F68" s="370"/>
      <c r="G68" s="370"/>
      <c r="H68" s="3"/>
      <c r="I68" s="31"/>
      <c r="J68" s="31"/>
    </row>
    <row r="69" spans="1:10" ht="26.25" customHeight="1">
      <c r="A69" s="2"/>
      <c r="B69" s="392" t="s">
        <v>1130</v>
      </c>
      <c r="C69" s="363"/>
      <c r="D69" s="363"/>
      <c r="E69" s="363"/>
      <c r="F69" s="363"/>
      <c r="G69" s="31"/>
      <c r="H69" s="31"/>
      <c r="I69" s="31"/>
      <c r="J69" s="31"/>
    </row>
    <row r="70" spans="1:10" ht="54.75" customHeight="1">
      <c r="A70" s="2"/>
      <c r="B70" s="394"/>
      <c r="C70" s="388" t="s">
        <v>130</v>
      </c>
      <c r="D70" s="388" t="s">
        <v>131</v>
      </c>
      <c r="E70" s="388" t="s">
        <v>132</v>
      </c>
      <c r="F70" s="388" t="s">
        <v>133</v>
      </c>
      <c r="G70" s="31"/>
      <c r="H70" s="31"/>
      <c r="I70" s="31"/>
      <c r="J70" s="31"/>
    </row>
    <row r="71" spans="1:10" ht="24" customHeight="1">
      <c r="A71" s="2"/>
      <c r="B71" s="389"/>
      <c r="C71" s="389"/>
      <c r="D71" s="389"/>
      <c r="E71" s="389"/>
      <c r="F71" s="389"/>
      <c r="G71" s="31"/>
      <c r="H71" s="31"/>
      <c r="I71" s="31"/>
      <c r="J71" s="31"/>
    </row>
    <row r="72" spans="1:10" ht="51.75" customHeight="1">
      <c r="A72" s="62" t="s">
        <v>134</v>
      </c>
      <c r="B72" s="63" t="s">
        <v>1123</v>
      </c>
      <c r="C72" s="37">
        <v>153</v>
      </c>
      <c r="D72" s="37">
        <v>283</v>
      </c>
      <c r="E72" s="37">
        <v>792</v>
      </c>
      <c r="F72" s="37">
        <f>SUM(C72:E72)</f>
        <v>1228</v>
      </c>
      <c r="G72" s="31"/>
      <c r="H72" s="31"/>
      <c r="I72" s="31"/>
      <c r="J72" s="31"/>
    </row>
    <row r="73" spans="1:10" ht="119.25" customHeight="1">
      <c r="A73" s="62" t="s">
        <v>136</v>
      </c>
      <c r="B73" s="64" t="s">
        <v>1124</v>
      </c>
      <c r="C73" s="37">
        <v>0</v>
      </c>
      <c r="D73" s="37">
        <v>1</v>
      </c>
      <c r="E73" s="37">
        <v>2</v>
      </c>
      <c r="F73" s="37">
        <f t="shared" ref="F73:F78" si="6">SUM(C73:E73)</f>
        <v>3</v>
      </c>
      <c r="G73" s="31"/>
      <c r="H73" s="31"/>
      <c r="I73" s="31"/>
      <c r="J73" s="31"/>
    </row>
    <row r="74" spans="1:10" ht="27.75" customHeight="1">
      <c r="A74" s="62" t="s">
        <v>137</v>
      </c>
      <c r="B74" s="63" t="s">
        <v>1125</v>
      </c>
      <c r="C74" s="37">
        <f t="shared" ref="C74:E74" si="7">(C72-C73)</f>
        <v>153</v>
      </c>
      <c r="D74" s="37">
        <f t="shared" si="7"/>
        <v>282</v>
      </c>
      <c r="E74" s="37">
        <f t="shared" si="7"/>
        <v>790</v>
      </c>
      <c r="F74" s="37">
        <f t="shared" si="6"/>
        <v>1225</v>
      </c>
      <c r="G74" s="31"/>
      <c r="H74" s="31"/>
      <c r="I74" s="31"/>
      <c r="J74" s="31"/>
    </row>
    <row r="75" spans="1:10" ht="51.75" customHeight="1">
      <c r="A75" s="62" t="s">
        <v>139</v>
      </c>
      <c r="B75" s="65" t="s">
        <v>1126</v>
      </c>
      <c r="C75" s="37">
        <v>95</v>
      </c>
      <c r="D75" s="37">
        <v>198</v>
      </c>
      <c r="E75" s="37">
        <v>554</v>
      </c>
      <c r="F75" s="37">
        <f t="shared" si="6"/>
        <v>847</v>
      </c>
      <c r="G75" s="31"/>
      <c r="H75" s="31"/>
      <c r="I75" s="31"/>
      <c r="J75" s="31"/>
    </row>
    <row r="76" spans="1:10" ht="63.75" customHeight="1">
      <c r="A76" s="62" t="s">
        <v>141</v>
      </c>
      <c r="B76" s="65" t="s">
        <v>1127</v>
      </c>
      <c r="C76" s="37">
        <v>8</v>
      </c>
      <c r="D76" s="37">
        <v>12</v>
      </c>
      <c r="E76" s="37">
        <v>52</v>
      </c>
      <c r="F76" s="37">
        <f t="shared" si="6"/>
        <v>72</v>
      </c>
      <c r="G76" s="31"/>
      <c r="H76" s="31"/>
      <c r="I76" s="31"/>
      <c r="J76" s="31"/>
    </row>
    <row r="77" spans="1:10" ht="68.25" customHeight="1">
      <c r="A77" s="62" t="s">
        <v>143</v>
      </c>
      <c r="B77" s="65" t="s">
        <v>1128</v>
      </c>
      <c r="C77" s="37">
        <v>4</v>
      </c>
      <c r="D77" s="37">
        <v>3</v>
      </c>
      <c r="E77" s="37">
        <v>6</v>
      </c>
      <c r="F77" s="37">
        <f t="shared" si="6"/>
        <v>13</v>
      </c>
      <c r="G77" s="31"/>
      <c r="H77" s="31"/>
      <c r="I77" s="31"/>
      <c r="J77" s="31"/>
    </row>
    <row r="78" spans="1:10" ht="36" customHeight="1">
      <c r="A78" s="62" t="s">
        <v>144</v>
      </c>
      <c r="B78" s="65" t="s">
        <v>145</v>
      </c>
      <c r="C78" s="37">
        <f t="shared" ref="C78:E78" si="8">SUM(C75:C77)</f>
        <v>107</v>
      </c>
      <c r="D78" s="37">
        <f t="shared" si="8"/>
        <v>213</v>
      </c>
      <c r="E78" s="37">
        <f t="shared" si="8"/>
        <v>612</v>
      </c>
      <c r="F78" s="37">
        <f t="shared" si="6"/>
        <v>932</v>
      </c>
      <c r="G78" s="31"/>
      <c r="H78" s="31"/>
      <c r="I78" s="31"/>
      <c r="J78" s="31"/>
    </row>
    <row r="79" spans="1:10" ht="43.5" customHeight="1">
      <c r="A79" s="62" t="s">
        <v>146</v>
      </c>
      <c r="B79" s="65" t="s">
        <v>1129</v>
      </c>
      <c r="C79" s="276">
        <f t="shared" ref="C79:F79" si="9">C78/C74</f>
        <v>0.69934640522875813</v>
      </c>
      <c r="D79" s="276">
        <f t="shared" si="9"/>
        <v>0.75531914893617025</v>
      </c>
      <c r="E79" s="276">
        <f t="shared" si="9"/>
        <v>0.77468354430379749</v>
      </c>
      <c r="F79" s="276">
        <f t="shared" si="9"/>
        <v>0.76081632653061226</v>
      </c>
      <c r="G79" s="31"/>
      <c r="H79" s="31"/>
      <c r="I79" s="31"/>
      <c r="J79" s="31"/>
    </row>
    <row r="80" spans="1:10" ht="21" customHeight="1">
      <c r="A80" s="62"/>
      <c r="B80" s="66"/>
      <c r="C80" s="31"/>
      <c r="D80" s="31"/>
      <c r="E80" s="31"/>
      <c r="F80" s="31"/>
      <c r="G80" s="31"/>
      <c r="H80" s="31"/>
      <c r="I80" s="31"/>
      <c r="J80" s="31"/>
    </row>
    <row r="81" spans="1:10" ht="18.75" customHeight="1">
      <c r="A81" s="2"/>
      <c r="B81" s="395" t="s">
        <v>129</v>
      </c>
      <c r="C81" s="370"/>
      <c r="D81" s="370"/>
      <c r="E81" s="370"/>
      <c r="F81" s="370"/>
      <c r="G81" s="67"/>
      <c r="H81" s="67"/>
      <c r="I81" s="31"/>
      <c r="J81" s="31"/>
    </row>
    <row r="82" spans="1:10" ht="54.75" customHeight="1">
      <c r="A82" s="2"/>
      <c r="B82" s="390"/>
      <c r="C82" s="388" t="s">
        <v>130</v>
      </c>
      <c r="D82" s="388" t="s">
        <v>131</v>
      </c>
      <c r="E82" s="388" t="s">
        <v>132</v>
      </c>
      <c r="F82" s="388" t="s">
        <v>148</v>
      </c>
      <c r="G82" s="31"/>
      <c r="H82" s="31"/>
      <c r="I82" s="31"/>
      <c r="J82" s="31"/>
    </row>
    <row r="83" spans="1:10" ht="25.5" customHeight="1">
      <c r="A83" s="2"/>
      <c r="B83" s="389"/>
      <c r="C83" s="389"/>
      <c r="D83" s="389"/>
      <c r="E83" s="389"/>
      <c r="F83" s="389"/>
      <c r="G83" s="31"/>
      <c r="H83" s="31"/>
      <c r="I83" s="31"/>
      <c r="J83" s="31"/>
    </row>
    <row r="84" spans="1:10" ht="54.75" customHeight="1">
      <c r="A84" s="68" t="s">
        <v>134</v>
      </c>
      <c r="B84" s="69" t="s">
        <v>135</v>
      </c>
      <c r="C84" s="275">
        <v>181</v>
      </c>
      <c r="D84" s="275">
        <v>295</v>
      </c>
      <c r="E84" s="275">
        <v>748</v>
      </c>
      <c r="F84" s="10">
        <f>SUM(C84:E84)</f>
        <v>1224</v>
      </c>
      <c r="G84" s="31"/>
      <c r="H84" s="31"/>
      <c r="I84" s="31"/>
      <c r="J84" s="31"/>
    </row>
    <row r="85" spans="1:10" ht="120" customHeight="1">
      <c r="A85" s="68" t="s">
        <v>136</v>
      </c>
      <c r="B85" s="71" t="s">
        <v>1131</v>
      </c>
      <c r="C85" s="275">
        <v>0</v>
      </c>
      <c r="D85" s="275">
        <v>1</v>
      </c>
      <c r="E85" s="275">
        <v>0</v>
      </c>
      <c r="F85" s="10">
        <f t="shared" ref="F85:F90" si="10">SUM(C85:E85)</f>
        <v>1</v>
      </c>
      <c r="G85" s="31"/>
      <c r="H85" s="31"/>
      <c r="I85" s="31"/>
      <c r="J85" s="31"/>
    </row>
    <row r="86" spans="1:10" ht="34.5" customHeight="1">
      <c r="A86" s="68" t="s">
        <v>137</v>
      </c>
      <c r="B86" s="69" t="s">
        <v>138</v>
      </c>
      <c r="C86" s="10">
        <f t="shared" ref="C86:E86" si="11">(C84-C85)</f>
        <v>181</v>
      </c>
      <c r="D86" s="10">
        <f t="shared" si="11"/>
        <v>294</v>
      </c>
      <c r="E86" s="10">
        <f t="shared" si="11"/>
        <v>748</v>
      </c>
      <c r="F86" s="10">
        <f t="shared" si="10"/>
        <v>1223</v>
      </c>
      <c r="G86" s="31"/>
      <c r="H86" s="31"/>
      <c r="I86" s="31"/>
      <c r="J86" s="31"/>
    </row>
    <row r="87" spans="1:10" ht="52.5" customHeight="1">
      <c r="A87" s="68" t="s">
        <v>139</v>
      </c>
      <c r="B87" s="69" t="s">
        <v>140</v>
      </c>
      <c r="C87" s="275">
        <v>110</v>
      </c>
      <c r="D87" s="275">
        <v>191</v>
      </c>
      <c r="E87" s="275">
        <v>506</v>
      </c>
      <c r="F87" s="10">
        <f t="shared" si="10"/>
        <v>807</v>
      </c>
      <c r="G87" s="31"/>
      <c r="H87" s="31"/>
      <c r="I87" s="31"/>
      <c r="J87" s="31"/>
    </row>
    <row r="88" spans="1:10" ht="68.25" customHeight="1">
      <c r="A88" s="68" t="s">
        <v>141</v>
      </c>
      <c r="B88" s="69" t="s">
        <v>142</v>
      </c>
      <c r="C88" s="275">
        <v>15</v>
      </c>
      <c r="D88" s="275">
        <v>19</v>
      </c>
      <c r="E88" s="275">
        <v>60</v>
      </c>
      <c r="F88" s="10">
        <f t="shared" si="10"/>
        <v>94</v>
      </c>
      <c r="G88" s="31"/>
      <c r="H88" s="31"/>
      <c r="I88" s="31"/>
      <c r="J88" s="31"/>
    </row>
    <row r="89" spans="1:10" ht="65.25" customHeight="1">
      <c r="A89" s="68" t="s">
        <v>143</v>
      </c>
      <c r="B89" s="65" t="s">
        <v>1132</v>
      </c>
      <c r="C89" s="275">
        <v>0</v>
      </c>
      <c r="D89" s="275">
        <v>5</v>
      </c>
      <c r="E89" s="275">
        <v>8</v>
      </c>
      <c r="F89" s="10">
        <f t="shared" si="10"/>
        <v>13</v>
      </c>
      <c r="G89" s="31"/>
      <c r="H89" s="31"/>
      <c r="I89" s="31"/>
      <c r="J89" s="31"/>
    </row>
    <row r="90" spans="1:10" ht="31.5" customHeight="1">
      <c r="A90" s="68" t="s">
        <v>144</v>
      </c>
      <c r="B90" s="65" t="s">
        <v>145</v>
      </c>
      <c r="C90" s="10">
        <f t="shared" ref="C90:E90" si="12">SUM(C87:C89)</f>
        <v>125</v>
      </c>
      <c r="D90" s="10">
        <f t="shared" si="12"/>
        <v>215</v>
      </c>
      <c r="E90" s="10">
        <f t="shared" si="12"/>
        <v>574</v>
      </c>
      <c r="F90" s="10">
        <f t="shared" si="10"/>
        <v>914</v>
      </c>
      <c r="G90" s="31"/>
      <c r="H90" s="31"/>
      <c r="I90" s="31"/>
      <c r="J90" s="31"/>
    </row>
    <row r="91" spans="1:10" ht="37.5" customHeight="1">
      <c r="A91" s="68" t="s">
        <v>146</v>
      </c>
      <c r="B91" s="65" t="s">
        <v>147</v>
      </c>
      <c r="C91" s="130">
        <f t="shared" ref="C91:F91" si="13">C90/C86</f>
        <v>0.69060773480662985</v>
      </c>
      <c r="D91" s="130">
        <f t="shared" si="13"/>
        <v>0.73129251700680276</v>
      </c>
      <c r="E91" s="130">
        <f t="shared" si="13"/>
        <v>0.76737967914438499</v>
      </c>
      <c r="F91" s="130">
        <f t="shared" si="13"/>
        <v>0.74734260016353227</v>
      </c>
      <c r="G91" s="31"/>
      <c r="H91" s="31"/>
      <c r="I91" s="31"/>
      <c r="J91" s="31"/>
    </row>
    <row r="92" spans="1:10" ht="21.75" customHeight="1">
      <c r="A92" s="2"/>
      <c r="B92" s="5" t="s">
        <v>149</v>
      </c>
      <c r="C92" s="1"/>
      <c r="D92" s="1"/>
      <c r="E92" s="1"/>
      <c r="F92" s="1"/>
      <c r="G92" s="11"/>
      <c r="H92" s="11"/>
      <c r="I92" s="1"/>
      <c r="J92" s="1"/>
    </row>
    <row r="93" spans="1:10" ht="32.25" customHeight="1">
      <c r="A93" s="2"/>
      <c r="B93" s="385" t="s">
        <v>1133</v>
      </c>
      <c r="C93" s="370"/>
      <c r="D93" s="370"/>
      <c r="E93" s="370"/>
      <c r="F93" s="370"/>
      <c r="G93" s="370"/>
      <c r="H93" s="370"/>
    </row>
    <row r="94" spans="1:10" ht="12.75" customHeight="1">
      <c r="A94" s="2"/>
      <c r="B94" s="387"/>
      <c r="C94" s="376"/>
      <c r="D94" s="376"/>
      <c r="E94" s="377"/>
      <c r="F94" s="72" t="s">
        <v>1134</v>
      </c>
      <c r="G94" s="72" t="s">
        <v>150</v>
      </c>
    </row>
    <row r="95" spans="1:10" ht="23.25" customHeight="1">
      <c r="A95" s="4" t="s">
        <v>151</v>
      </c>
      <c r="B95" s="384" t="s">
        <v>152</v>
      </c>
      <c r="C95" s="376"/>
      <c r="D95" s="376"/>
      <c r="E95" s="376"/>
      <c r="F95" s="73"/>
      <c r="G95" s="44"/>
      <c r="H95" s="1"/>
      <c r="I95" s="1"/>
      <c r="J95" s="1"/>
    </row>
    <row r="96" spans="1:10" ht="94.5" customHeight="1">
      <c r="A96" s="4" t="s">
        <v>153</v>
      </c>
      <c r="B96" s="383" t="s">
        <v>154</v>
      </c>
      <c r="C96" s="376"/>
      <c r="D96" s="376"/>
      <c r="E96" s="376"/>
      <c r="F96" s="73"/>
      <c r="G96" s="44"/>
      <c r="H96" s="1"/>
      <c r="I96" s="1"/>
      <c r="J96" s="1"/>
    </row>
    <row r="97" spans="1:10" ht="13.5" customHeight="1">
      <c r="A97" s="4" t="s">
        <v>155</v>
      </c>
      <c r="B97" s="384" t="s">
        <v>156</v>
      </c>
      <c r="C97" s="376"/>
      <c r="D97" s="376"/>
      <c r="E97" s="376"/>
      <c r="F97" s="44">
        <f t="shared" ref="F97:G97" si="14">F95-F96</f>
        <v>0</v>
      </c>
      <c r="G97" s="44">
        <f t="shared" si="14"/>
        <v>0</v>
      </c>
      <c r="H97" s="1"/>
      <c r="I97" s="1"/>
      <c r="J97" s="1"/>
    </row>
    <row r="98" spans="1:10" ht="16.5" customHeight="1">
      <c r="A98" s="4" t="s">
        <v>157</v>
      </c>
      <c r="B98" s="384" t="s">
        <v>158</v>
      </c>
      <c r="C98" s="376"/>
      <c r="D98" s="376"/>
      <c r="E98" s="376"/>
      <c r="F98" s="73"/>
      <c r="G98" s="44"/>
      <c r="H98" s="1"/>
      <c r="I98" s="1"/>
      <c r="J98" s="1"/>
    </row>
    <row r="99" spans="1:10" ht="27.75" customHeight="1">
      <c r="A99" s="4" t="s">
        <v>159</v>
      </c>
      <c r="B99" s="384" t="s">
        <v>160</v>
      </c>
      <c r="C99" s="376"/>
      <c r="D99" s="376"/>
      <c r="E99" s="376"/>
      <c r="F99" s="73"/>
      <c r="G99" s="44"/>
      <c r="H99" s="1"/>
      <c r="I99" s="1"/>
      <c r="J99" s="1"/>
    </row>
    <row r="100" spans="1:10" ht="13.5" customHeight="1">
      <c r="A100" s="4" t="s">
        <v>161</v>
      </c>
      <c r="B100" s="384" t="s">
        <v>162</v>
      </c>
      <c r="C100" s="376"/>
      <c r="D100" s="376"/>
      <c r="E100" s="376"/>
      <c r="F100" s="73"/>
      <c r="G100" s="44"/>
      <c r="H100" s="1"/>
      <c r="I100" s="1"/>
      <c r="J100" s="1"/>
    </row>
    <row r="101" spans="1:10" ht="27" customHeight="1">
      <c r="A101" s="4" t="s">
        <v>163</v>
      </c>
      <c r="B101" s="384" t="s">
        <v>164</v>
      </c>
      <c r="C101" s="376"/>
      <c r="D101" s="376"/>
      <c r="E101" s="376"/>
      <c r="F101" s="73"/>
      <c r="G101" s="44"/>
      <c r="H101" s="1"/>
      <c r="I101" s="1"/>
      <c r="J101" s="1"/>
    </row>
    <row r="102" spans="1:10" ht="12.75" customHeight="1">
      <c r="A102" s="4" t="s">
        <v>165</v>
      </c>
      <c r="B102" s="384" t="s">
        <v>166</v>
      </c>
      <c r="C102" s="376"/>
      <c r="D102" s="376"/>
      <c r="E102" s="376"/>
      <c r="F102" s="73"/>
      <c r="G102" s="44"/>
      <c r="H102" s="1"/>
      <c r="I102" s="1"/>
      <c r="J102" s="1"/>
    </row>
    <row r="103" spans="1:10" ht="12.75" customHeight="1">
      <c r="A103" s="4" t="s">
        <v>167</v>
      </c>
      <c r="B103" s="384" t="s">
        <v>168</v>
      </c>
      <c r="C103" s="376"/>
      <c r="D103" s="376"/>
      <c r="E103" s="376"/>
      <c r="F103" s="73"/>
      <c r="G103" s="44"/>
      <c r="H103" s="1"/>
      <c r="I103" s="1"/>
      <c r="J103" s="1"/>
    </row>
    <row r="104" spans="1:10" ht="12.75" customHeight="1">
      <c r="A104" s="4" t="s">
        <v>169</v>
      </c>
      <c r="B104" s="384" t="s">
        <v>170</v>
      </c>
      <c r="C104" s="376"/>
      <c r="D104" s="376"/>
      <c r="E104" s="376"/>
      <c r="F104" s="73"/>
      <c r="G104" s="44"/>
      <c r="H104" s="1"/>
      <c r="I104" s="1"/>
      <c r="J104" s="1"/>
    </row>
    <row r="105" spans="1:10" ht="16.5" customHeight="1">
      <c r="A105" s="2"/>
      <c r="B105" s="5" t="s">
        <v>171</v>
      </c>
    </row>
    <row r="106" spans="1:10" ht="30.75" customHeight="1">
      <c r="A106" s="2"/>
      <c r="B106" s="369" t="s">
        <v>172</v>
      </c>
      <c r="C106" s="370"/>
      <c r="D106" s="370"/>
      <c r="E106" s="370"/>
      <c r="F106" s="370"/>
      <c r="G106" s="370"/>
      <c r="H106" s="370"/>
    </row>
    <row r="107" spans="1:10" ht="18" customHeight="1">
      <c r="A107" s="2"/>
      <c r="B107" s="369" t="s">
        <v>173</v>
      </c>
      <c r="C107" s="370"/>
      <c r="D107" s="370"/>
      <c r="E107" s="370"/>
      <c r="F107" s="370"/>
      <c r="G107" s="370"/>
      <c r="H107" s="370"/>
    </row>
    <row r="108" spans="1:10" ht="88.5" customHeight="1">
      <c r="A108" s="2"/>
      <c r="B108" s="397" t="s">
        <v>174</v>
      </c>
      <c r="C108" s="363"/>
      <c r="D108" s="363"/>
      <c r="E108" s="363"/>
      <c r="F108" s="363"/>
      <c r="G108" s="363"/>
    </row>
    <row r="109" spans="1:10" ht="59.25" customHeight="1">
      <c r="A109" s="4" t="s">
        <v>175</v>
      </c>
      <c r="B109" s="369" t="s">
        <v>1143</v>
      </c>
      <c r="C109" s="370"/>
      <c r="D109" s="370"/>
      <c r="E109" s="370"/>
      <c r="F109" s="396"/>
      <c r="G109" s="74">
        <v>0.85770750988142297</v>
      </c>
    </row>
    <row r="110" spans="1:10" ht="12.75" customHeight="1">
      <c r="A110" s="2"/>
    </row>
    <row r="111" spans="1:10" ht="12.75" customHeight="1">
      <c r="A111" s="2"/>
    </row>
    <row r="112" spans="1:10"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5">
    <mergeCell ref="B62:H62"/>
    <mergeCell ref="B63:H63"/>
    <mergeCell ref="B64:J66"/>
    <mergeCell ref="F9:H9"/>
    <mergeCell ref="B9:B10"/>
    <mergeCell ref="C9:E9"/>
    <mergeCell ref="B37:H37"/>
    <mergeCell ref="B36:H36"/>
    <mergeCell ref="B28:H28"/>
    <mergeCell ref="B29:H29"/>
    <mergeCell ref="B30:H30"/>
    <mergeCell ref="B61:C61"/>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61" orientation="portrait" r:id="rId2"/>
  <headerFooter>
    <oddHeader>&amp;LCommon Data Set 2022-2023</oddHeader>
    <oddFooter>&amp;LCDS-B&amp;RPage &amp;P</oddFooter>
  </headerFooter>
  <rowBreaks count="3" manualBreakCount="3">
    <brk id="60" max="16383" man="1"/>
    <brk id="80"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8"/>
  <sheetViews>
    <sheetView showGridLines="0" zoomScaleNormal="100" workbookViewId="0">
      <selection sqref="A1:F1"/>
    </sheetView>
  </sheetViews>
  <sheetFormatPr defaultColWidth="12.7109375" defaultRowHeight="15" customHeight="1"/>
  <cols>
    <col min="1" max="1" width="4.42578125" customWidth="1"/>
    <col min="2" max="2" width="29" customWidth="1"/>
    <col min="3" max="3" width="16.7109375" customWidth="1"/>
    <col min="4" max="5" width="14.7109375" customWidth="1"/>
    <col min="6" max="6" width="14.85546875" customWidth="1"/>
    <col min="7" max="7" width="12" customWidth="1"/>
    <col min="8" max="8" width="0.7109375" customWidth="1"/>
    <col min="9" max="26" width="8.7109375" customWidth="1"/>
  </cols>
  <sheetData>
    <row r="1" spans="1:26" ht="12.75" customHeight="1">
      <c r="A1" s="366" t="s">
        <v>1077</v>
      </c>
      <c r="B1" s="367"/>
      <c r="C1" s="367"/>
      <c r="D1" s="367"/>
      <c r="E1" s="367"/>
      <c r="F1" s="368"/>
      <c r="G1" s="1"/>
      <c r="H1" s="1"/>
      <c r="I1" s="1"/>
      <c r="J1" s="1"/>
      <c r="K1" s="1"/>
      <c r="L1" s="1"/>
      <c r="M1" s="1"/>
      <c r="N1" s="1"/>
      <c r="O1" s="1"/>
      <c r="P1" s="1"/>
      <c r="Q1" s="1"/>
      <c r="R1" s="1"/>
      <c r="S1" s="1"/>
      <c r="T1" s="1"/>
      <c r="U1" s="1"/>
      <c r="V1" s="1"/>
      <c r="W1" s="1"/>
      <c r="X1" s="1"/>
      <c r="Y1" s="1"/>
      <c r="Z1" s="1"/>
    </row>
    <row r="2" spans="1:26" ht="12.75" customHeight="1">
      <c r="A2" s="2"/>
      <c r="B2" s="58" t="s">
        <v>176</v>
      </c>
      <c r="C2" s="1"/>
      <c r="D2" s="1"/>
      <c r="E2" s="1"/>
      <c r="F2" s="1"/>
      <c r="G2" s="1"/>
      <c r="H2" s="1"/>
      <c r="I2" s="1"/>
      <c r="J2" s="1"/>
      <c r="K2" s="1"/>
      <c r="L2" s="1"/>
      <c r="M2" s="1"/>
      <c r="N2" s="1"/>
      <c r="O2" s="1"/>
      <c r="P2" s="1"/>
      <c r="Q2" s="1"/>
      <c r="R2" s="1"/>
      <c r="S2" s="1"/>
      <c r="T2" s="1"/>
      <c r="U2" s="1"/>
      <c r="V2" s="1"/>
      <c r="W2" s="1"/>
      <c r="X2" s="1"/>
      <c r="Y2" s="1"/>
      <c r="Z2" s="1"/>
    </row>
    <row r="3" spans="1:26" ht="12.75" customHeight="1">
      <c r="A3" s="444" t="s">
        <v>177</v>
      </c>
      <c r="B3" s="369" t="s">
        <v>1078</v>
      </c>
      <c r="C3" s="370"/>
      <c r="D3" s="370"/>
      <c r="E3" s="370"/>
      <c r="F3" s="370"/>
      <c r="G3" s="1"/>
      <c r="H3" s="1"/>
      <c r="I3" s="1"/>
      <c r="J3" s="1"/>
      <c r="K3" s="1"/>
      <c r="L3" s="1"/>
      <c r="M3" s="1"/>
      <c r="N3" s="1"/>
      <c r="O3" s="1"/>
      <c r="P3" s="1"/>
      <c r="Q3" s="1"/>
      <c r="R3" s="1"/>
      <c r="S3" s="1"/>
      <c r="T3" s="1"/>
      <c r="U3" s="1"/>
      <c r="V3" s="1"/>
      <c r="W3" s="1"/>
      <c r="X3" s="1"/>
      <c r="Y3" s="1"/>
      <c r="Z3" s="1"/>
    </row>
    <row r="4" spans="1:26" ht="19.5" customHeight="1">
      <c r="A4" s="370"/>
      <c r="B4" s="370"/>
      <c r="C4" s="370"/>
      <c r="D4" s="370"/>
      <c r="E4" s="370"/>
      <c r="F4" s="370"/>
      <c r="G4" s="1"/>
      <c r="H4" s="1"/>
      <c r="I4" s="1"/>
      <c r="J4" s="1"/>
      <c r="K4" s="1"/>
      <c r="L4" s="1"/>
      <c r="M4" s="1"/>
      <c r="N4" s="1"/>
      <c r="O4" s="1"/>
      <c r="P4" s="1"/>
      <c r="Q4" s="1"/>
      <c r="R4" s="1"/>
      <c r="S4" s="1"/>
      <c r="T4" s="1"/>
      <c r="U4" s="1"/>
      <c r="V4" s="1"/>
      <c r="W4" s="1"/>
      <c r="X4" s="1"/>
      <c r="Y4" s="1"/>
      <c r="Z4" s="1"/>
    </row>
    <row r="5" spans="1:26" ht="15.75" customHeight="1">
      <c r="A5" s="75"/>
      <c r="B5" s="385" t="s">
        <v>178</v>
      </c>
      <c r="C5" s="370"/>
      <c r="D5" s="370"/>
      <c r="E5" s="370"/>
      <c r="F5" s="370"/>
      <c r="G5" s="1"/>
      <c r="H5" s="1"/>
      <c r="I5" s="1"/>
      <c r="J5" s="1"/>
      <c r="K5" s="1"/>
      <c r="L5" s="1"/>
      <c r="M5" s="1"/>
      <c r="N5" s="1"/>
      <c r="O5" s="1"/>
      <c r="P5" s="1"/>
      <c r="Q5" s="1"/>
      <c r="R5" s="1"/>
      <c r="S5" s="1"/>
      <c r="T5" s="1"/>
      <c r="U5" s="1"/>
      <c r="V5" s="1"/>
      <c r="W5" s="1"/>
      <c r="X5" s="1"/>
      <c r="Y5" s="1"/>
      <c r="Z5" s="1"/>
    </row>
    <row r="6" spans="1:26" ht="56.25" customHeight="1">
      <c r="A6" s="76"/>
      <c r="B6" s="385" t="s">
        <v>179</v>
      </c>
      <c r="C6" s="370"/>
      <c r="D6" s="370"/>
      <c r="E6" s="370"/>
      <c r="F6" s="370"/>
      <c r="G6" s="1"/>
      <c r="H6" s="1"/>
      <c r="I6" s="1"/>
      <c r="J6" s="1"/>
      <c r="K6" s="1"/>
      <c r="L6" s="1"/>
      <c r="M6" s="1"/>
      <c r="N6" s="1"/>
      <c r="O6" s="1"/>
      <c r="P6" s="1"/>
      <c r="Q6" s="1"/>
      <c r="R6" s="1"/>
      <c r="S6" s="1"/>
      <c r="T6" s="1"/>
      <c r="U6" s="1"/>
      <c r="V6" s="1"/>
      <c r="W6" s="1"/>
      <c r="X6" s="1"/>
      <c r="Y6" s="1"/>
      <c r="Z6" s="1"/>
    </row>
    <row r="7" spans="1:26" ht="25.9" customHeight="1">
      <c r="A7" s="2"/>
      <c r="B7" s="385" t="s">
        <v>1074</v>
      </c>
      <c r="C7" s="370"/>
      <c r="D7" s="370"/>
      <c r="E7" s="370"/>
      <c r="F7" s="370"/>
      <c r="G7" s="1"/>
      <c r="H7" s="1"/>
      <c r="I7" s="1"/>
      <c r="J7" s="1"/>
      <c r="K7" s="1"/>
      <c r="L7" s="1"/>
      <c r="M7" s="1"/>
      <c r="N7" s="1"/>
      <c r="O7" s="1"/>
      <c r="P7" s="1"/>
      <c r="Q7" s="1"/>
      <c r="R7" s="1"/>
      <c r="S7" s="1"/>
      <c r="T7" s="1"/>
      <c r="U7" s="1"/>
      <c r="V7" s="1"/>
      <c r="W7" s="1"/>
      <c r="X7" s="1"/>
      <c r="Y7" s="1"/>
      <c r="Z7" s="1"/>
    </row>
    <row r="8" spans="1:26" ht="30" customHeight="1">
      <c r="A8" s="2"/>
      <c r="B8" s="385" t="s">
        <v>71</v>
      </c>
      <c r="C8" s="370"/>
      <c r="D8" s="370"/>
      <c r="E8" s="370"/>
      <c r="F8" s="370"/>
      <c r="G8" s="1"/>
      <c r="H8" s="1"/>
      <c r="I8" s="1"/>
      <c r="J8" s="1"/>
      <c r="K8" s="1"/>
      <c r="L8" s="1"/>
      <c r="M8" s="1"/>
      <c r="N8" s="1"/>
      <c r="O8" s="1"/>
      <c r="P8" s="1"/>
      <c r="Q8" s="1"/>
      <c r="R8" s="1"/>
      <c r="S8" s="1"/>
      <c r="T8" s="1"/>
      <c r="U8" s="1"/>
      <c r="V8" s="1"/>
      <c r="W8" s="1"/>
      <c r="X8" s="1"/>
      <c r="Y8" s="1"/>
      <c r="Z8" s="1"/>
    </row>
    <row r="9" spans="1:26" ht="46.5" customHeight="1">
      <c r="A9" s="2"/>
      <c r="B9" s="385" t="s">
        <v>1073</v>
      </c>
      <c r="C9" s="370"/>
      <c r="D9" s="370"/>
      <c r="E9" s="370"/>
      <c r="F9" s="370"/>
      <c r="G9" s="1"/>
      <c r="H9" s="1"/>
      <c r="I9" s="1"/>
      <c r="J9" s="1"/>
      <c r="K9" s="1"/>
      <c r="L9" s="1"/>
      <c r="M9" s="1"/>
      <c r="N9" s="1"/>
      <c r="O9" s="1"/>
      <c r="P9" s="1"/>
      <c r="Q9" s="1"/>
      <c r="R9" s="1"/>
      <c r="S9" s="1"/>
      <c r="T9" s="1"/>
      <c r="U9" s="1"/>
      <c r="V9" s="1"/>
      <c r="W9" s="1"/>
      <c r="X9" s="1"/>
      <c r="Y9" s="1"/>
      <c r="Z9" s="1"/>
    </row>
    <row r="10" spans="1:26" ht="12.75" customHeight="1">
      <c r="A10" s="4"/>
      <c r="B10" s="375" t="s">
        <v>1079</v>
      </c>
      <c r="C10" s="376"/>
      <c r="D10" s="377"/>
      <c r="E10" s="10">
        <v>3386</v>
      </c>
      <c r="F10" s="9" t="s">
        <v>1177</v>
      </c>
      <c r="G10" s="1"/>
      <c r="H10" s="1"/>
      <c r="I10" s="1"/>
      <c r="J10" s="1"/>
      <c r="K10" s="1"/>
      <c r="L10" s="1"/>
      <c r="M10" s="1"/>
      <c r="N10" s="1"/>
      <c r="O10" s="1"/>
      <c r="P10" s="1"/>
      <c r="Q10" s="1"/>
      <c r="R10" s="1"/>
      <c r="S10" s="1"/>
      <c r="T10" s="1"/>
      <c r="U10" s="1"/>
      <c r="V10" s="1"/>
      <c r="W10" s="1"/>
      <c r="X10" s="1"/>
      <c r="Y10" s="1"/>
      <c r="Z10" s="1"/>
    </row>
    <row r="11" spans="1:26" ht="12.75" customHeight="1">
      <c r="A11" s="4"/>
      <c r="B11" s="403" t="s">
        <v>1080</v>
      </c>
      <c r="C11" s="376"/>
      <c r="D11" s="377"/>
      <c r="E11" s="359">
        <v>4041</v>
      </c>
      <c r="F11" s="9">
        <f>SUM(E10:E11)</f>
        <v>7427</v>
      </c>
      <c r="G11" s="1"/>
      <c r="H11" s="1"/>
      <c r="I11" s="1"/>
      <c r="J11" s="1"/>
      <c r="K11" s="1"/>
      <c r="L11" s="1"/>
      <c r="M11" s="1"/>
      <c r="N11" s="1"/>
      <c r="O11" s="1"/>
      <c r="P11" s="1"/>
      <c r="Q11" s="1"/>
      <c r="R11" s="1"/>
      <c r="S11" s="1"/>
      <c r="T11" s="1"/>
      <c r="U11" s="1"/>
      <c r="V11" s="1"/>
      <c r="W11" s="1"/>
      <c r="X11" s="1"/>
      <c r="Y11" s="1"/>
      <c r="Z11" s="1"/>
    </row>
    <row r="12" spans="1:26" ht="12.75" customHeight="1">
      <c r="A12" s="4"/>
      <c r="B12" s="1"/>
      <c r="C12" s="77"/>
      <c r="D12" s="7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403" t="s">
        <v>1081</v>
      </c>
      <c r="C13" s="376"/>
      <c r="D13" s="377"/>
      <c r="E13" s="359">
        <v>2839</v>
      </c>
      <c r="F13" s="9" t="s">
        <v>1178</v>
      </c>
      <c r="G13" s="1"/>
      <c r="H13" s="1"/>
      <c r="I13" s="1"/>
      <c r="J13" s="1"/>
      <c r="K13" s="1"/>
      <c r="L13" s="1"/>
      <c r="M13" s="1"/>
      <c r="N13" s="1"/>
      <c r="O13" s="1"/>
      <c r="P13" s="1"/>
      <c r="Q13" s="1"/>
      <c r="R13" s="1"/>
      <c r="S13" s="1"/>
      <c r="T13" s="1"/>
      <c r="U13" s="1"/>
      <c r="V13" s="1"/>
      <c r="W13" s="1"/>
      <c r="X13" s="1"/>
      <c r="Y13" s="1"/>
      <c r="Z13" s="1"/>
    </row>
    <row r="14" spans="1:26" ht="12.75" customHeight="1">
      <c r="A14" s="4"/>
      <c r="B14" s="403" t="s">
        <v>1082</v>
      </c>
      <c r="C14" s="376"/>
      <c r="D14" s="377"/>
      <c r="E14" s="359">
        <v>3501</v>
      </c>
      <c r="F14" s="9">
        <f>SUM(E13:E14)</f>
        <v>6340</v>
      </c>
      <c r="G14" s="1"/>
      <c r="H14" s="1"/>
      <c r="I14" s="1"/>
      <c r="J14" s="1"/>
      <c r="K14" s="1"/>
      <c r="L14" s="1"/>
      <c r="M14" s="1"/>
      <c r="N14" s="1"/>
      <c r="O14" s="1"/>
      <c r="P14" s="1"/>
      <c r="Q14" s="1"/>
      <c r="R14" s="1"/>
      <c r="S14" s="1"/>
      <c r="T14" s="1"/>
      <c r="U14" s="1"/>
      <c r="V14" s="1"/>
      <c r="W14" s="1"/>
      <c r="X14" s="1"/>
      <c r="Y14" s="1"/>
      <c r="Z14" s="1"/>
    </row>
    <row r="15" spans="1:26" ht="12.75" customHeight="1">
      <c r="A15" s="4"/>
      <c r="B15" s="1"/>
      <c r="C15" s="9"/>
      <c r="D15" s="9"/>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403" t="s">
        <v>1083</v>
      </c>
      <c r="C16" s="376"/>
      <c r="D16" s="377"/>
      <c r="E16" s="18">
        <v>575</v>
      </c>
      <c r="F16" s="1"/>
      <c r="G16" s="1"/>
      <c r="H16" s="1"/>
      <c r="I16" s="1"/>
      <c r="J16" s="1"/>
      <c r="K16" s="1"/>
      <c r="L16" s="1"/>
      <c r="M16" s="1"/>
      <c r="N16" s="1"/>
      <c r="O16" s="1"/>
      <c r="P16" s="1"/>
      <c r="Q16" s="1"/>
      <c r="R16" s="1"/>
      <c r="S16" s="1"/>
      <c r="T16" s="1"/>
      <c r="U16" s="1"/>
      <c r="V16" s="1"/>
      <c r="W16" s="1"/>
      <c r="X16" s="1"/>
      <c r="Y16" s="1"/>
      <c r="Z16" s="1"/>
    </row>
    <row r="17" spans="1:26" ht="12.75" customHeight="1">
      <c r="A17" s="4"/>
      <c r="B17" s="403" t="s">
        <v>1084</v>
      </c>
      <c r="C17" s="376"/>
      <c r="D17" s="377"/>
      <c r="E17" s="18">
        <v>0</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9"/>
      <c r="D18" s="9"/>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08" t="s">
        <v>1085</v>
      </c>
      <c r="C19" s="376"/>
      <c r="D19" s="377"/>
      <c r="E19" s="18">
        <v>586</v>
      </c>
      <c r="F19" s="9" t="s">
        <v>1179</v>
      </c>
      <c r="G19" s="1"/>
      <c r="H19" s="1"/>
      <c r="I19" s="1"/>
      <c r="J19" s="1"/>
      <c r="K19" s="1"/>
      <c r="L19" s="1"/>
      <c r="M19" s="1"/>
      <c r="N19" s="1"/>
      <c r="O19" s="1"/>
      <c r="P19" s="1"/>
      <c r="Q19" s="1"/>
      <c r="R19" s="1"/>
      <c r="S19" s="1"/>
      <c r="T19" s="1"/>
      <c r="U19" s="1"/>
      <c r="V19" s="1"/>
      <c r="W19" s="1"/>
      <c r="X19" s="1"/>
      <c r="Y19" s="1"/>
      <c r="Z19" s="1"/>
    </row>
    <row r="20" spans="1:26" ht="12.75" customHeight="1">
      <c r="A20" s="4"/>
      <c r="B20" s="403" t="s">
        <v>1086</v>
      </c>
      <c r="C20" s="376"/>
      <c r="D20" s="377"/>
      <c r="E20" s="18">
        <v>0</v>
      </c>
      <c r="F20" s="9">
        <f>SUM(E16:E20)</f>
        <v>1161</v>
      </c>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180</v>
      </c>
      <c r="B22" s="409" t="s">
        <v>1087</v>
      </c>
      <c r="C22" s="370"/>
      <c r="D22" s="370"/>
      <c r="E22" s="370"/>
      <c r="F22" s="370"/>
      <c r="G22" s="1"/>
      <c r="H22" s="1"/>
      <c r="I22" s="1"/>
      <c r="J22" s="1"/>
      <c r="K22" s="1"/>
      <c r="L22" s="1"/>
      <c r="M22" s="1"/>
      <c r="N22" s="1"/>
      <c r="O22" s="1"/>
      <c r="P22" s="1"/>
      <c r="Q22" s="1"/>
      <c r="R22" s="1"/>
      <c r="S22" s="1"/>
      <c r="T22" s="1"/>
      <c r="U22" s="1"/>
      <c r="V22" s="1"/>
      <c r="W22" s="1"/>
      <c r="X22" s="1"/>
      <c r="Y22" s="1"/>
      <c r="Z22" s="1"/>
    </row>
    <row r="23" spans="1:26" ht="16.5" customHeight="1">
      <c r="A23" s="4"/>
      <c r="B23" s="385" t="s">
        <v>181</v>
      </c>
      <c r="C23" s="370"/>
      <c r="D23" s="370"/>
      <c r="E23" s="370"/>
      <c r="F23" s="370"/>
      <c r="G23" s="1"/>
      <c r="H23" s="1"/>
      <c r="I23" s="1"/>
      <c r="J23" s="1"/>
      <c r="K23" s="1"/>
      <c r="L23" s="1"/>
      <c r="M23" s="1"/>
      <c r="N23" s="1"/>
      <c r="O23" s="1"/>
      <c r="P23" s="1"/>
      <c r="Q23" s="1"/>
      <c r="R23" s="1"/>
      <c r="S23" s="1"/>
      <c r="T23" s="1"/>
      <c r="U23" s="1"/>
      <c r="V23" s="1"/>
      <c r="W23" s="1"/>
      <c r="X23" s="1"/>
      <c r="Y23" s="1"/>
      <c r="Z23" s="1"/>
    </row>
    <row r="24" spans="1:26" ht="13.5" customHeight="1">
      <c r="A24" s="4"/>
      <c r="B24" s="31"/>
      <c r="C24" s="31"/>
      <c r="D24" s="31"/>
      <c r="E24" s="31"/>
      <c r="F24" s="31"/>
      <c r="G24" s="1"/>
      <c r="H24" s="1"/>
      <c r="I24" s="1"/>
      <c r="J24" s="1"/>
      <c r="K24" s="1"/>
      <c r="L24" s="1"/>
      <c r="M24" s="1"/>
      <c r="N24" s="1"/>
      <c r="O24" s="1"/>
      <c r="P24" s="1"/>
      <c r="Q24" s="1"/>
      <c r="R24" s="1"/>
      <c r="S24" s="1"/>
      <c r="T24" s="1"/>
      <c r="U24" s="1"/>
      <c r="V24" s="1"/>
      <c r="W24" s="1"/>
      <c r="X24" s="1"/>
      <c r="Y24" s="1"/>
      <c r="Z24" s="1"/>
    </row>
    <row r="25" spans="1:26" ht="12.75" customHeight="1">
      <c r="A25" s="4"/>
      <c r="B25" s="79"/>
      <c r="C25" s="1"/>
      <c r="D25" s="80" t="s">
        <v>12</v>
      </c>
      <c r="E25" s="80"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412" t="s">
        <v>182</v>
      </c>
      <c r="C26" s="370"/>
      <c r="D26" s="273" t="s">
        <v>1165</v>
      </c>
      <c r="E26" s="18"/>
      <c r="F26" s="1"/>
      <c r="G26" s="1"/>
      <c r="H26" s="1"/>
      <c r="I26" s="1"/>
      <c r="J26" s="1"/>
      <c r="K26" s="1"/>
      <c r="L26" s="1"/>
      <c r="M26" s="1"/>
      <c r="N26" s="1"/>
      <c r="O26" s="1"/>
      <c r="P26" s="1"/>
      <c r="Q26" s="1"/>
      <c r="R26" s="1"/>
      <c r="S26" s="1"/>
      <c r="T26" s="1"/>
      <c r="U26" s="1"/>
      <c r="V26" s="1"/>
      <c r="W26" s="1"/>
      <c r="X26" s="1"/>
      <c r="Y26" s="1"/>
      <c r="Z26" s="1"/>
    </row>
    <row r="27" spans="1:26" ht="12.75" customHeight="1">
      <c r="A27" s="4"/>
      <c r="B27" s="81"/>
      <c r="C27" s="81"/>
      <c r="D27" s="82"/>
      <c r="E27" s="82"/>
      <c r="F27" s="1"/>
      <c r="G27" s="1"/>
      <c r="H27" s="1"/>
      <c r="I27" s="1"/>
      <c r="J27" s="1"/>
      <c r="K27" s="1"/>
      <c r="L27" s="1"/>
      <c r="M27" s="1"/>
      <c r="N27" s="1"/>
      <c r="O27" s="1"/>
      <c r="P27" s="1"/>
      <c r="Q27" s="1"/>
      <c r="R27" s="1"/>
      <c r="S27" s="1"/>
      <c r="T27" s="1"/>
      <c r="U27" s="1"/>
      <c r="V27" s="1"/>
      <c r="W27" s="1"/>
      <c r="X27" s="1"/>
      <c r="Y27" s="1"/>
      <c r="Z27" s="1"/>
    </row>
    <row r="28" spans="1:26" ht="12.75" customHeight="1">
      <c r="A28" s="4"/>
      <c r="B28" s="410" t="s">
        <v>183</v>
      </c>
      <c r="C28" s="370"/>
      <c r="D28" s="370"/>
      <c r="E28" s="1"/>
      <c r="F28" s="9"/>
      <c r="G28" s="1"/>
      <c r="H28" s="1"/>
      <c r="I28" s="1"/>
      <c r="J28" s="1"/>
      <c r="K28" s="1"/>
      <c r="L28" s="1"/>
      <c r="M28" s="1"/>
      <c r="N28" s="1"/>
      <c r="O28" s="1"/>
      <c r="P28" s="1"/>
      <c r="Q28" s="1"/>
      <c r="R28" s="1"/>
      <c r="S28" s="1"/>
      <c r="T28" s="1"/>
      <c r="U28" s="1"/>
      <c r="V28" s="1"/>
      <c r="W28" s="1"/>
      <c r="X28" s="1"/>
      <c r="Y28" s="1"/>
      <c r="Z28" s="1"/>
    </row>
    <row r="29" spans="1:26" ht="12.75" customHeight="1">
      <c r="A29" s="4"/>
      <c r="B29" s="25"/>
      <c r="C29" s="25"/>
      <c r="D29" s="25"/>
      <c r="E29" s="83"/>
      <c r="F29" s="9"/>
      <c r="G29" s="1"/>
      <c r="H29" s="1"/>
      <c r="I29" s="1"/>
      <c r="J29" s="1"/>
      <c r="K29" s="1"/>
      <c r="L29" s="1"/>
      <c r="M29" s="1"/>
      <c r="N29" s="1"/>
      <c r="O29" s="1"/>
      <c r="P29" s="1"/>
      <c r="Q29" s="1"/>
      <c r="R29" s="1"/>
      <c r="S29" s="1"/>
      <c r="T29" s="1"/>
      <c r="U29" s="1"/>
      <c r="V29" s="1"/>
      <c r="W29" s="1"/>
      <c r="X29" s="1"/>
      <c r="Y29" s="1"/>
      <c r="Z29" s="1"/>
    </row>
    <row r="30" spans="1:26" ht="12.75" customHeight="1">
      <c r="A30" s="4"/>
      <c r="B30" s="411" t="s">
        <v>184</v>
      </c>
      <c r="C30" s="376"/>
      <c r="D30" s="377"/>
      <c r="E30" s="72" t="s">
        <v>112</v>
      </c>
      <c r="F30" s="9"/>
      <c r="G30" s="1"/>
      <c r="H30" s="1"/>
      <c r="I30" s="1"/>
      <c r="J30" s="1"/>
      <c r="K30" s="1"/>
      <c r="L30" s="1"/>
      <c r="M30" s="1"/>
      <c r="N30" s="1"/>
      <c r="O30" s="1"/>
      <c r="P30" s="1"/>
      <c r="Q30" s="1"/>
      <c r="R30" s="1"/>
      <c r="S30" s="1"/>
      <c r="T30" s="1"/>
      <c r="U30" s="1"/>
      <c r="V30" s="1"/>
      <c r="W30" s="1"/>
      <c r="X30" s="1"/>
      <c r="Y30" s="1"/>
      <c r="Z30" s="1"/>
    </row>
    <row r="31" spans="1:26" ht="12.75" customHeight="1">
      <c r="A31" s="4"/>
      <c r="B31" s="403" t="s">
        <v>185</v>
      </c>
      <c r="C31" s="376"/>
      <c r="D31" s="377"/>
      <c r="E31" s="18">
        <v>559</v>
      </c>
      <c r="F31" s="9"/>
      <c r="G31" s="1"/>
      <c r="H31" s="1"/>
      <c r="I31" s="1"/>
      <c r="J31" s="1"/>
      <c r="K31" s="1"/>
      <c r="L31" s="1"/>
      <c r="M31" s="1"/>
      <c r="N31" s="1"/>
      <c r="O31" s="1"/>
      <c r="P31" s="1"/>
      <c r="Q31" s="1"/>
      <c r="R31" s="1"/>
      <c r="S31" s="1"/>
      <c r="T31" s="1"/>
      <c r="U31" s="1"/>
      <c r="V31" s="1"/>
      <c r="W31" s="1"/>
      <c r="X31" s="1"/>
      <c r="Y31" s="1"/>
      <c r="Z31" s="1"/>
    </row>
    <row r="32" spans="1:26" ht="12.75" customHeight="1">
      <c r="A32" s="4"/>
      <c r="B32" s="403" t="s">
        <v>186</v>
      </c>
      <c r="C32" s="376"/>
      <c r="D32" s="377"/>
      <c r="E32" s="331">
        <v>165</v>
      </c>
      <c r="F32" s="9"/>
      <c r="G32" s="1"/>
      <c r="H32" s="1"/>
      <c r="I32" s="1"/>
      <c r="J32" s="1"/>
      <c r="K32" s="1"/>
      <c r="L32" s="1"/>
      <c r="M32" s="1"/>
      <c r="N32" s="1"/>
      <c r="O32" s="1"/>
      <c r="P32" s="1"/>
      <c r="Q32" s="1"/>
      <c r="R32" s="1"/>
      <c r="S32" s="1"/>
      <c r="T32" s="1"/>
      <c r="U32" s="1"/>
      <c r="V32" s="1"/>
      <c r="W32" s="1"/>
      <c r="X32" s="1"/>
      <c r="Y32" s="1"/>
      <c r="Z32" s="1"/>
    </row>
    <row r="33" spans="1:26" ht="12.75" customHeight="1">
      <c r="A33" s="4"/>
      <c r="B33" s="403" t="s">
        <v>187</v>
      </c>
      <c r="C33" s="376"/>
      <c r="D33" s="377"/>
      <c r="E33" s="331">
        <v>165</v>
      </c>
      <c r="F33" s="82"/>
      <c r="G33" s="1"/>
      <c r="H33" s="1"/>
      <c r="I33" s="1"/>
      <c r="J33" s="1"/>
      <c r="K33" s="1"/>
      <c r="L33" s="1"/>
      <c r="M33" s="1"/>
      <c r="N33" s="1"/>
      <c r="O33" s="1"/>
      <c r="P33" s="1"/>
      <c r="Q33" s="1"/>
      <c r="R33" s="1"/>
      <c r="S33" s="1"/>
      <c r="T33" s="1"/>
      <c r="U33" s="1"/>
      <c r="V33" s="1"/>
      <c r="W33" s="1"/>
      <c r="X33" s="1"/>
      <c r="Y33" s="1"/>
      <c r="Z33" s="1"/>
    </row>
    <row r="34" spans="1:26" ht="24.75" customHeight="1">
      <c r="A34" s="4"/>
      <c r="B34" s="413"/>
      <c r="C34" s="370"/>
      <c r="D34" s="370"/>
      <c r="E34" s="84"/>
      <c r="F34" s="82"/>
      <c r="G34" s="1"/>
      <c r="H34" s="1"/>
      <c r="I34" s="1"/>
      <c r="J34" s="1"/>
      <c r="K34" s="1"/>
      <c r="L34" s="1"/>
      <c r="M34" s="1"/>
      <c r="N34" s="1"/>
      <c r="O34" s="1"/>
      <c r="P34" s="1"/>
      <c r="Q34" s="1"/>
      <c r="R34" s="1"/>
      <c r="S34" s="1"/>
      <c r="T34" s="1"/>
      <c r="U34" s="1"/>
      <c r="V34" s="1"/>
      <c r="W34" s="1"/>
      <c r="X34" s="1"/>
      <c r="Y34" s="1"/>
      <c r="Z34" s="1"/>
    </row>
    <row r="35" spans="1:26" s="261" customFormat="1" ht="15" customHeight="1">
      <c r="A35" s="263"/>
      <c r="B35" s="262"/>
      <c r="D35" s="80" t="s">
        <v>12</v>
      </c>
      <c r="E35" s="82" t="s">
        <v>13</v>
      </c>
      <c r="F35" s="82"/>
      <c r="G35" s="264"/>
      <c r="H35" s="264"/>
      <c r="I35" s="264"/>
      <c r="J35" s="264"/>
      <c r="K35" s="264"/>
      <c r="L35" s="264"/>
      <c r="M35" s="264"/>
      <c r="N35" s="264"/>
      <c r="O35" s="264"/>
      <c r="P35" s="264"/>
      <c r="Q35" s="264"/>
      <c r="R35" s="264"/>
      <c r="S35" s="264"/>
      <c r="T35" s="264"/>
      <c r="U35" s="264"/>
      <c r="V35" s="264"/>
      <c r="W35" s="264"/>
      <c r="X35" s="264"/>
      <c r="Y35" s="264"/>
      <c r="Z35" s="264"/>
    </row>
    <row r="36" spans="1:26" ht="12.75" customHeight="1">
      <c r="A36" s="4"/>
      <c r="B36" s="85" t="s">
        <v>188</v>
      </c>
      <c r="C36" s="1"/>
      <c r="D36" s="18"/>
      <c r="E36" s="273" t="s">
        <v>1165</v>
      </c>
      <c r="F36" s="1"/>
      <c r="G36" s="1"/>
      <c r="H36" s="1"/>
      <c r="I36" s="1"/>
      <c r="J36" s="1"/>
      <c r="K36" s="1"/>
      <c r="L36" s="1"/>
      <c r="M36" s="1"/>
      <c r="N36" s="1"/>
      <c r="O36" s="1"/>
      <c r="P36" s="1"/>
      <c r="Q36" s="1"/>
      <c r="R36" s="1"/>
      <c r="S36" s="1"/>
      <c r="T36" s="1"/>
      <c r="U36" s="1"/>
      <c r="V36" s="1"/>
      <c r="W36" s="1"/>
      <c r="X36" s="1"/>
      <c r="Y36" s="1"/>
      <c r="Z36" s="1"/>
    </row>
    <row r="37" spans="1:26" ht="12.75" customHeight="1">
      <c r="A37" s="4"/>
      <c r="B37" s="415" t="s">
        <v>189</v>
      </c>
      <c r="C37" s="396"/>
      <c r="D37" s="18"/>
      <c r="E37" s="273"/>
      <c r="F37" s="1"/>
      <c r="G37" s="1"/>
      <c r="H37" s="1"/>
      <c r="I37" s="1"/>
      <c r="J37" s="1"/>
      <c r="K37" s="1"/>
      <c r="L37" s="1"/>
      <c r="M37" s="1"/>
      <c r="N37" s="1"/>
      <c r="O37" s="1"/>
      <c r="P37" s="1"/>
      <c r="Q37" s="1"/>
      <c r="R37" s="1"/>
      <c r="S37" s="1"/>
      <c r="T37" s="1"/>
      <c r="U37" s="1"/>
      <c r="V37" s="1"/>
      <c r="W37" s="1"/>
      <c r="X37" s="1"/>
      <c r="Y37" s="1"/>
      <c r="Z37" s="1"/>
    </row>
    <row r="38" spans="1:26" ht="12.75" customHeight="1">
      <c r="A38" s="4"/>
      <c r="B38" s="415" t="s">
        <v>190</v>
      </c>
      <c r="C38" s="396"/>
      <c r="D38" s="18"/>
      <c r="E38" s="18"/>
      <c r="F38" s="1"/>
      <c r="G38" s="1"/>
      <c r="H38" s="1"/>
      <c r="I38" s="1"/>
      <c r="J38" s="1"/>
      <c r="K38" s="1"/>
      <c r="L38" s="1"/>
      <c r="M38" s="1"/>
      <c r="N38" s="1"/>
      <c r="O38" s="1"/>
      <c r="P38" s="1"/>
      <c r="Q38" s="1"/>
      <c r="R38" s="1"/>
      <c r="S38" s="1"/>
      <c r="T38" s="1"/>
      <c r="U38" s="1"/>
      <c r="V38" s="1"/>
      <c r="W38" s="1"/>
      <c r="X38" s="1"/>
      <c r="Y38" s="1"/>
      <c r="Z38" s="1"/>
    </row>
    <row r="39" spans="1:26" ht="12.75" customHeight="1">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6"/>
      <c r="B40" s="58" t="s">
        <v>191</v>
      </c>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86"/>
      <c r="B41" s="58"/>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4" t="s">
        <v>192</v>
      </c>
      <c r="B42" s="5" t="s">
        <v>193</v>
      </c>
      <c r="C42" s="1"/>
      <c r="D42" s="1"/>
      <c r="E42" s="1"/>
      <c r="F42" s="1"/>
      <c r="G42" s="1"/>
      <c r="H42" s="1"/>
      <c r="I42" s="1"/>
      <c r="J42" s="1"/>
      <c r="K42" s="1"/>
      <c r="L42" s="1"/>
      <c r="M42" s="1"/>
      <c r="N42" s="1"/>
      <c r="O42" s="1"/>
      <c r="P42" s="1"/>
      <c r="Q42" s="1"/>
      <c r="R42" s="1"/>
      <c r="S42" s="1"/>
      <c r="T42" s="1"/>
      <c r="U42" s="1"/>
      <c r="V42" s="1"/>
      <c r="W42" s="1"/>
      <c r="X42" s="1"/>
      <c r="Y42" s="1"/>
      <c r="Z42" s="1"/>
    </row>
    <row r="43" spans="1:26" ht="33.75" customHeight="1">
      <c r="A43" s="4"/>
      <c r="B43" s="385" t="s">
        <v>194</v>
      </c>
      <c r="C43" s="370"/>
      <c r="D43" s="370"/>
      <c r="E43" s="370"/>
      <c r="F43" s="370"/>
      <c r="G43" s="1"/>
      <c r="H43" s="1"/>
      <c r="I43" s="1"/>
      <c r="J43" s="1"/>
      <c r="K43" s="1"/>
      <c r="L43" s="1"/>
      <c r="M43" s="1"/>
      <c r="N43" s="1"/>
      <c r="O43" s="1"/>
      <c r="P43" s="1"/>
      <c r="Q43" s="1"/>
      <c r="R43" s="1"/>
      <c r="S43" s="1"/>
      <c r="T43" s="1"/>
      <c r="U43" s="1"/>
      <c r="V43" s="1"/>
      <c r="W43" s="1"/>
      <c r="X43" s="1"/>
      <c r="Y43" s="1"/>
      <c r="Z43" s="1"/>
    </row>
    <row r="44" spans="1:26" ht="14.25" customHeight="1">
      <c r="A44" s="18"/>
      <c r="B44" s="423" t="s">
        <v>195</v>
      </c>
      <c r="C44" s="370"/>
      <c r="D44" s="370"/>
      <c r="E44" s="1"/>
      <c r="F44" s="9"/>
      <c r="G44" s="1"/>
      <c r="H44" s="1"/>
      <c r="I44" s="1"/>
      <c r="J44" s="1"/>
      <c r="K44" s="1"/>
      <c r="L44" s="1"/>
      <c r="M44" s="1"/>
      <c r="N44" s="1"/>
      <c r="O44" s="1"/>
      <c r="P44" s="1"/>
      <c r="Q44" s="1"/>
      <c r="R44" s="1"/>
      <c r="S44" s="1"/>
      <c r="T44" s="1"/>
      <c r="U44" s="1"/>
      <c r="V44" s="1"/>
      <c r="W44" s="1"/>
      <c r="X44" s="1"/>
      <c r="Y44" s="1"/>
      <c r="Z44" s="1"/>
    </row>
    <row r="45" spans="1:26" ht="14.25" customHeight="1">
      <c r="A45" s="273" t="s">
        <v>1165</v>
      </c>
      <c r="B45" s="424" t="s">
        <v>196</v>
      </c>
      <c r="C45" s="370"/>
      <c r="D45" s="370"/>
      <c r="E45" s="1"/>
      <c r="F45" s="9"/>
      <c r="G45" s="1"/>
      <c r="H45" s="1"/>
      <c r="I45" s="1"/>
      <c r="J45" s="1"/>
      <c r="K45" s="1"/>
      <c r="L45" s="1"/>
      <c r="M45" s="1"/>
      <c r="N45" s="1"/>
      <c r="O45" s="1"/>
      <c r="P45" s="1"/>
      <c r="Q45" s="1"/>
      <c r="R45" s="1"/>
      <c r="S45" s="1"/>
      <c r="T45" s="1"/>
      <c r="U45" s="1"/>
      <c r="V45" s="1"/>
      <c r="W45" s="1"/>
      <c r="X45" s="1"/>
      <c r="Y45" s="1"/>
      <c r="Z45" s="1"/>
    </row>
    <row r="46" spans="1:26" ht="13.5" customHeight="1">
      <c r="A46" s="18"/>
      <c r="B46" s="423" t="s">
        <v>197</v>
      </c>
      <c r="C46" s="370"/>
      <c r="D46" s="370"/>
      <c r="E46" s="1"/>
      <c r="F46" s="9"/>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30" customHeight="1">
      <c r="A48" s="4" t="s">
        <v>198</v>
      </c>
      <c r="B48" s="425" t="s">
        <v>199</v>
      </c>
      <c r="C48" s="370"/>
      <c r="D48" s="370"/>
      <c r="E48" s="370"/>
      <c r="F48" s="370"/>
      <c r="G48" s="1"/>
      <c r="H48" s="1"/>
      <c r="I48" s="1"/>
      <c r="J48" s="1"/>
      <c r="K48" s="1"/>
      <c r="L48" s="1"/>
      <c r="M48" s="1"/>
      <c r="N48" s="1"/>
      <c r="O48" s="1"/>
      <c r="P48" s="1"/>
      <c r="Q48" s="1"/>
      <c r="R48" s="1"/>
      <c r="S48" s="1"/>
      <c r="T48" s="1"/>
      <c r="U48" s="1"/>
      <c r="V48" s="1"/>
      <c r="W48" s="1"/>
      <c r="X48" s="1"/>
      <c r="Y48" s="1"/>
      <c r="Z48" s="1"/>
    </row>
    <row r="49" spans="1:26" ht="12.75" customHeight="1">
      <c r="A49" s="273" t="s">
        <v>1165</v>
      </c>
      <c r="B49" s="369" t="s">
        <v>200</v>
      </c>
      <c r="C49" s="370"/>
      <c r="D49" s="82"/>
      <c r="E49" s="1"/>
      <c r="F49" s="9"/>
      <c r="G49" s="1"/>
      <c r="H49" s="1"/>
      <c r="I49" s="1"/>
      <c r="J49" s="1"/>
      <c r="K49" s="1"/>
      <c r="L49" s="1"/>
      <c r="M49" s="1"/>
      <c r="N49" s="1"/>
      <c r="O49" s="1"/>
      <c r="P49" s="1"/>
      <c r="Q49" s="1"/>
      <c r="R49" s="1"/>
      <c r="S49" s="1"/>
      <c r="T49" s="1"/>
      <c r="U49" s="1"/>
      <c r="V49" s="1"/>
      <c r="W49" s="1"/>
      <c r="X49" s="1"/>
      <c r="Y49" s="1"/>
      <c r="Z49" s="1"/>
    </row>
    <row r="50" spans="1:26" ht="12.75" customHeight="1">
      <c r="A50" s="18"/>
      <c r="B50" s="426" t="s">
        <v>201</v>
      </c>
      <c r="C50" s="370"/>
      <c r="D50" s="82"/>
      <c r="E50" s="1"/>
      <c r="F50" s="9"/>
      <c r="G50" s="1"/>
      <c r="H50" s="1"/>
      <c r="I50" s="1"/>
      <c r="J50" s="1"/>
      <c r="K50" s="1"/>
      <c r="L50" s="1"/>
      <c r="M50" s="1"/>
      <c r="N50" s="1"/>
      <c r="O50" s="1"/>
      <c r="P50" s="1"/>
      <c r="Q50" s="1"/>
      <c r="R50" s="1"/>
      <c r="S50" s="1"/>
      <c r="T50" s="1"/>
      <c r="U50" s="1"/>
      <c r="V50" s="1"/>
      <c r="W50" s="1"/>
      <c r="X50" s="1"/>
      <c r="Y50" s="1"/>
      <c r="Z50" s="1"/>
    </row>
    <row r="51" spans="1:26" ht="12.75" customHeight="1">
      <c r="A51" s="18"/>
      <c r="B51" s="369" t="s">
        <v>202</v>
      </c>
      <c r="C51" s="370"/>
      <c r="D51" s="82"/>
      <c r="E51" s="1"/>
      <c r="F51" s="9"/>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54.75" customHeight="1">
      <c r="A53" s="4" t="s">
        <v>203</v>
      </c>
      <c r="B53" s="409" t="s">
        <v>204</v>
      </c>
      <c r="C53" s="370"/>
      <c r="D53" s="370"/>
      <c r="E53" s="370"/>
      <c r="F53" s="370"/>
      <c r="G53" s="1"/>
      <c r="H53" s="1"/>
      <c r="I53" s="1"/>
      <c r="J53" s="1"/>
      <c r="K53" s="1"/>
      <c r="L53" s="1"/>
      <c r="M53" s="1"/>
      <c r="N53" s="1"/>
      <c r="O53" s="1"/>
      <c r="P53" s="1"/>
      <c r="Q53" s="1"/>
      <c r="R53" s="1"/>
      <c r="S53" s="1"/>
      <c r="T53" s="1"/>
      <c r="U53" s="1"/>
      <c r="V53" s="1"/>
      <c r="W53" s="1"/>
      <c r="X53" s="1"/>
      <c r="Y53" s="1"/>
      <c r="Z53" s="1"/>
    </row>
    <row r="54" spans="1:26" ht="12.75" customHeight="1">
      <c r="A54" s="4"/>
      <c r="B54" s="89"/>
      <c r="C54" s="90" t="s">
        <v>205</v>
      </c>
      <c r="D54" s="91" t="s">
        <v>206</v>
      </c>
      <c r="E54" s="92"/>
      <c r="F54" s="1"/>
      <c r="G54" s="1"/>
      <c r="H54" s="1"/>
      <c r="I54" s="1"/>
      <c r="J54" s="1"/>
      <c r="K54" s="1"/>
      <c r="L54" s="1"/>
      <c r="M54" s="1"/>
      <c r="N54" s="1"/>
      <c r="O54" s="1"/>
      <c r="P54" s="1"/>
      <c r="Q54" s="1"/>
      <c r="R54" s="1"/>
      <c r="S54" s="1"/>
      <c r="T54" s="1"/>
      <c r="U54" s="1"/>
      <c r="V54" s="1"/>
      <c r="W54" s="1"/>
      <c r="X54" s="1"/>
      <c r="Y54" s="1"/>
      <c r="Z54" s="1"/>
    </row>
    <row r="55" spans="1:26" ht="12.75" customHeight="1">
      <c r="A55" s="4"/>
      <c r="B55" s="93" t="s">
        <v>207</v>
      </c>
      <c r="C55" s="273">
        <v>26</v>
      </c>
      <c r="D55" s="277">
        <v>26</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3" t="s">
        <v>208</v>
      </c>
      <c r="C56" s="273">
        <v>4</v>
      </c>
      <c r="D56" s="277">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3" t="s">
        <v>209</v>
      </c>
      <c r="C57" s="273">
        <v>4</v>
      </c>
      <c r="D57" s="277">
        <v>4</v>
      </c>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93" t="s">
        <v>210</v>
      </c>
      <c r="C58" s="273">
        <v>4</v>
      </c>
      <c r="D58" s="277">
        <v>4</v>
      </c>
      <c r="E58" s="1"/>
      <c r="F58" s="1"/>
      <c r="G58" s="1"/>
      <c r="H58" s="1"/>
      <c r="I58" s="1"/>
      <c r="J58" s="1"/>
      <c r="K58" s="1"/>
      <c r="L58" s="1"/>
      <c r="M58" s="1"/>
      <c r="N58" s="1"/>
      <c r="O58" s="1"/>
      <c r="P58" s="1"/>
      <c r="Q58" s="1"/>
      <c r="R58" s="1"/>
      <c r="S58" s="1"/>
      <c r="T58" s="1"/>
      <c r="U58" s="1"/>
      <c r="V58" s="1"/>
      <c r="W58" s="1"/>
      <c r="X58" s="1"/>
      <c r="Y58" s="1"/>
      <c r="Z58" s="1"/>
    </row>
    <row r="59" spans="1:26" ht="26.25" customHeight="1">
      <c r="A59" s="4"/>
      <c r="B59" s="94" t="s">
        <v>211</v>
      </c>
      <c r="C59" s="273">
        <v>4</v>
      </c>
      <c r="D59" s="277">
        <v>4</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3" t="s">
        <v>212</v>
      </c>
      <c r="C60" s="273">
        <v>3</v>
      </c>
      <c r="D60" s="277">
        <v>3</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3" t="s">
        <v>213</v>
      </c>
      <c r="C61" s="273">
        <v>4</v>
      </c>
      <c r="D61" s="277">
        <v>4</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3" t="s">
        <v>214</v>
      </c>
      <c r="C62" s="273"/>
      <c r="D62" s="277"/>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5" t="s">
        <v>215</v>
      </c>
      <c r="C63" s="273">
        <v>2</v>
      </c>
      <c r="D63" s="277">
        <v>2</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6" t="s">
        <v>216</v>
      </c>
      <c r="C64" s="277"/>
      <c r="D64" s="277"/>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6" t="s">
        <v>217</v>
      </c>
      <c r="C65" s="277">
        <v>1</v>
      </c>
      <c r="D65" s="277">
        <v>1</v>
      </c>
      <c r="E65" s="1"/>
      <c r="F65" s="1"/>
      <c r="G65" s="1"/>
      <c r="H65" s="1"/>
      <c r="I65" s="1"/>
      <c r="J65" s="1"/>
      <c r="K65" s="1"/>
      <c r="L65" s="1"/>
      <c r="M65" s="1"/>
      <c r="N65" s="1"/>
      <c r="O65" s="1"/>
      <c r="P65" s="1"/>
      <c r="Q65" s="1"/>
      <c r="R65" s="1"/>
      <c r="S65" s="1"/>
      <c r="T65" s="1"/>
      <c r="U65" s="1"/>
      <c r="V65" s="1"/>
      <c r="W65" s="1"/>
      <c r="X65" s="1"/>
      <c r="Y65" s="1"/>
      <c r="Z65" s="1"/>
    </row>
    <row r="66" spans="1:26" ht="28.5" customHeight="1">
      <c r="A66" s="4"/>
      <c r="B66" s="285" t="s">
        <v>1184</v>
      </c>
      <c r="C66" s="273">
        <v>4</v>
      </c>
      <c r="D66" s="277">
        <v>4</v>
      </c>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97" t="s">
        <v>218</v>
      </c>
      <c r="C68" s="1"/>
      <c r="D68" s="1"/>
      <c r="E68" s="1"/>
      <c r="F68" s="1"/>
      <c r="G68" s="1"/>
      <c r="H68" s="1"/>
      <c r="I68" s="1"/>
      <c r="J68" s="1"/>
      <c r="K68" s="1"/>
      <c r="L68" s="1"/>
      <c r="M68" s="1"/>
      <c r="N68" s="1"/>
      <c r="O68" s="1"/>
      <c r="P68" s="1"/>
      <c r="Q68" s="1"/>
      <c r="R68" s="1"/>
      <c r="S68" s="1"/>
      <c r="T68" s="1"/>
      <c r="U68" s="1"/>
      <c r="V68" s="1"/>
      <c r="W68" s="1"/>
      <c r="X68" s="1"/>
      <c r="Y68" s="1"/>
      <c r="Z68" s="1"/>
    </row>
    <row r="69" spans="1:26" ht="44.25" customHeight="1">
      <c r="A69" s="4" t="s">
        <v>219</v>
      </c>
      <c r="B69" s="386" t="s">
        <v>220</v>
      </c>
      <c r="C69" s="370"/>
      <c r="D69" s="370"/>
      <c r="E69" s="370"/>
      <c r="F69" s="370"/>
      <c r="G69" s="1"/>
      <c r="H69" s="1"/>
      <c r="I69" s="1"/>
      <c r="J69" s="1"/>
      <c r="K69" s="1"/>
      <c r="L69" s="1"/>
      <c r="M69" s="1"/>
      <c r="N69" s="1"/>
      <c r="O69" s="1"/>
      <c r="P69" s="1"/>
      <c r="Q69" s="1"/>
      <c r="R69" s="1"/>
      <c r="S69" s="1"/>
      <c r="T69" s="1"/>
      <c r="U69" s="1"/>
      <c r="V69" s="1"/>
      <c r="W69" s="1"/>
      <c r="X69" s="1"/>
      <c r="Y69" s="1"/>
      <c r="Z69" s="1"/>
    </row>
    <row r="70" spans="1:26" ht="12.75" customHeight="1">
      <c r="A70" s="18"/>
      <c r="B70" s="427" t="s">
        <v>221</v>
      </c>
      <c r="C70" s="370"/>
      <c r="D70" s="370"/>
      <c r="E70" s="61"/>
      <c r="F70" s="9"/>
      <c r="G70" s="1"/>
      <c r="H70" s="1"/>
      <c r="I70" s="1"/>
      <c r="J70" s="1"/>
      <c r="K70" s="1"/>
      <c r="L70" s="1"/>
      <c r="M70" s="1"/>
      <c r="N70" s="1"/>
      <c r="O70" s="1"/>
      <c r="P70" s="1"/>
      <c r="Q70" s="1"/>
      <c r="R70" s="1"/>
      <c r="S70" s="1"/>
      <c r="T70" s="1"/>
      <c r="U70" s="1"/>
      <c r="V70" s="1"/>
      <c r="W70" s="1"/>
      <c r="X70" s="1"/>
      <c r="Y70" s="1"/>
      <c r="Z70" s="1"/>
    </row>
    <row r="71" spans="1:26" ht="21" customHeight="1">
      <c r="A71" s="4"/>
      <c r="B71" s="371" t="s">
        <v>222</v>
      </c>
      <c r="C71" s="370"/>
      <c r="D71" s="370"/>
      <c r="E71" s="61"/>
      <c r="F71" s="9"/>
      <c r="G71" s="1"/>
      <c r="H71" s="1"/>
      <c r="I71" s="1"/>
      <c r="J71" s="1"/>
      <c r="K71" s="1"/>
      <c r="L71" s="1"/>
      <c r="M71" s="1"/>
      <c r="N71" s="1"/>
      <c r="O71" s="1"/>
      <c r="P71" s="1"/>
      <c r="Q71" s="1"/>
      <c r="R71" s="1"/>
      <c r="S71" s="1"/>
      <c r="T71" s="1"/>
      <c r="U71" s="1"/>
      <c r="V71" s="1"/>
      <c r="W71" s="1"/>
      <c r="X71" s="1"/>
      <c r="Y71" s="1"/>
      <c r="Z71" s="1"/>
    </row>
    <row r="72" spans="1:26" ht="12.75" customHeight="1">
      <c r="A72" s="18"/>
      <c r="B72" s="369" t="s">
        <v>223</v>
      </c>
      <c r="C72" s="370"/>
      <c r="D72" s="370"/>
      <c r="E72" s="61"/>
      <c r="F72" s="9"/>
      <c r="G72" s="1"/>
      <c r="H72" s="1"/>
      <c r="I72" s="1"/>
      <c r="J72" s="1"/>
      <c r="K72" s="1"/>
      <c r="L72" s="1"/>
      <c r="M72" s="1"/>
      <c r="N72" s="1"/>
      <c r="O72" s="1"/>
      <c r="P72" s="1"/>
      <c r="Q72" s="1"/>
      <c r="R72" s="1"/>
      <c r="S72" s="1"/>
      <c r="T72" s="1"/>
      <c r="U72" s="1"/>
      <c r="V72" s="1"/>
      <c r="W72" s="1"/>
      <c r="X72" s="1"/>
      <c r="Y72" s="1"/>
      <c r="Z72" s="1"/>
    </row>
    <row r="73" spans="1:26" ht="12.75" customHeight="1">
      <c r="A73" s="18"/>
      <c r="B73" s="369" t="s">
        <v>224</v>
      </c>
      <c r="C73" s="370"/>
      <c r="D73" s="370"/>
      <c r="E73" s="61"/>
      <c r="F73" s="9"/>
      <c r="G73" s="1"/>
      <c r="H73" s="1"/>
      <c r="I73" s="1"/>
      <c r="J73" s="1"/>
      <c r="K73" s="1"/>
      <c r="L73" s="1"/>
      <c r="M73" s="1"/>
      <c r="N73" s="1"/>
      <c r="O73" s="1"/>
      <c r="P73" s="1"/>
      <c r="Q73" s="1"/>
      <c r="R73" s="1"/>
      <c r="S73" s="1"/>
      <c r="T73" s="1"/>
      <c r="U73" s="1"/>
      <c r="V73" s="1"/>
      <c r="W73" s="1"/>
      <c r="X73" s="1"/>
      <c r="Y73" s="1"/>
      <c r="Z73" s="1"/>
    </row>
    <row r="74" spans="1:26" ht="12.75" customHeight="1">
      <c r="A74" s="18"/>
      <c r="B74" s="88" t="s">
        <v>225</v>
      </c>
      <c r="C74" s="3"/>
      <c r="D74" s="3"/>
      <c r="E74" s="82"/>
      <c r="F74" s="9"/>
      <c r="G74" s="1"/>
      <c r="H74" s="1"/>
      <c r="I74" s="1"/>
      <c r="J74" s="1"/>
      <c r="K74" s="1"/>
      <c r="L74" s="1"/>
      <c r="M74" s="1"/>
      <c r="N74" s="1"/>
      <c r="O74" s="1"/>
      <c r="P74" s="1"/>
      <c r="Q74" s="1"/>
      <c r="R74" s="1"/>
      <c r="S74" s="1"/>
      <c r="T74" s="1"/>
      <c r="U74" s="1"/>
      <c r="V74" s="1"/>
      <c r="W74" s="1"/>
      <c r="X74" s="1"/>
      <c r="Y74" s="1"/>
      <c r="Z74" s="1"/>
    </row>
    <row r="75" spans="1:26" ht="12.75" customHeight="1">
      <c r="A75" s="2"/>
      <c r="B75" s="421"/>
      <c r="C75" s="363"/>
      <c r="D75" s="363"/>
      <c r="E75" s="363"/>
      <c r="F75" s="363"/>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40.9" customHeight="1">
      <c r="A77" s="4" t="s">
        <v>226</v>
      </c>
      <c r="B77" s="422" t="s">
        <v>227</v>
      </c>
      <c r="C77" s="363"/>
      <c r="D77" s="363"/>
      <c r="E77" s="363"/>
      <c r="F77" s="363"/>
      <c r="G77" s="1"/>
      <c r="H77" s="1"/>
      <c r="I77" s="1"/>
      <c r="J77" s="1"/>
      <c r="K77" s="1"/>
      <c r="L77" s="1"/>
      <c r="M77" s="1"/>
      <c r="N77" s="1"/>
      <c r="O77" s="1"/>
      <c r="P77" s="1"/>
      <c r="Q77" s="1"/>
      <c r="R77" s="1"/>
      <c r="S77" s="1"/>
      <c r="T77" s="1"/>
      <c r="U77" s="1"/>
      <c r="V77" s="1"/>
      <c r="W77" s="1"/>
      <c r="X77" s="1"/>
      <c r="Y77" s="1"/>
      <c r="Z77" s="1"/>
    </row>
    <row r="78" spans="1:26" ht="12.75" customHeight="1">
      <c r="A78" s="4"/>
      <c r="B78" s="100"/>
      <c r="C78" s="70" t="s">
        <v>228</v>
      </c>
      <c r="D78" s="70" t="s">
        <v>229</v>
      </c>
      <c r="E78" s="70" t="s">
        <v>230</v>
      </c>
      <c r="F78" s="70" t="s">
        <v>231</v>
      </c>
      <c r="G78" s="1"/>
      <c r="H78" s="1"/>
      <c r="I78" s="1"/>
      <c r="J78" s="1"/>
      <c r="K78" s="1"/>
      <c r="L78" s="1"/>
      <c r="M78" s="1"/>
      <c r="N78" s="1"/>
      <c r="O78" s="1"/>
      <c r="P78" s="1"/>
      <c r="Q78" s="1"/>
      <c r="R78" s="1"/>
      <c r="S78" s="1"/>
      <c r="T78" s="1"/>
      <c r="U78" s="1"/>
      <c r="V78" s="1"/>
      <c r="W78" s="1"/>
      <c r="X78" s="1"/>
      <c r="Y78" s="1"/>
      <c r="Z78" s="1"/>
    </row>
    <row r="79" spans="1:26" ht="12.75" customHeight="1">
      <c r="A79" s="4"/>
      <c r="B79" s="101" t="s">
        <v>232</v>
      </c>
      <c r="C79" s="102"/>
      <c r="D79" s="102"/>
      <c r="E79" s="102"/>
      <c r="F79" s="103"/>
      <c r="G79" s="1"/>
      <c r="H79" s="1"/>
      <c r="I79" s="1"/>
      <c r="J79" s="1"/>
      <c r="K79" s="1"/>
      <c r="L79" s="1"/>
      <c r="M79" s="1"/>
      <c r="N79" s="1"/>
      <c r="O79" s="1"/>
      <c r="P79" s="1"/>
      <c r="Q79" s="1"/>
      <c r="R79" s="1"/>
      <c r="S79" s="1"/>
      <c r="T79" s="1"/>
      <c r="U79" s="1"/>
      <c r="V79" s="1"/>
      <c r="W79" s="1"/>
      <c r="X79" s="1"/>
      <c r="Y79" s="1"/>
      <c r="Z79" s="1"/>
    </row>
    <row r="80" spans="1:26" ht="12.75" customHeight="1">
      <c r="A80" s="4"/>
      <c r="B80" s="104" t="s">
        <v>233</v>
      </c>
      <c r="C80" s="278" t="s">
        <v>1180</v>
      </c>
      <c r="D80" s="278"/>
      <c r="E80" s="273"/>
      <c r="F80" s="273"/>
      <c r="G80" s="1"/>
      <c r="H80" s="1"/>
      <c r="I80" s="1"/>
      <c r="J80" s="1"/>
      <c r="K80" s="1"/>
      <c r="L80" s="1"/>
      <c r="M80" s="1"/>
      <c r="N80" s="1"/>
      <c r="O80" s="1"/>
      <c r="P80" s="1"/>
      <c r="Q80" s="1"/>
      <c r="R80" s="1"/>
      <c r="S80" s="1"/>
      <c r="T80" s="1"/>
      <c r="U80" s="1"/>
      <c r="V80" s="1"/>
      <c r="W80" s="1"/>
      <c r="X80" s="1"/>
      <c r="Y80" s="1"/>
      <c r="Z80" s="1"/>
    </row>
    <row r="81" spans="1:26" ht="12.75" customHeight="1">
      <c r="A81" s="4"/>
      <c r="B81" s="40" t="s">
        <v>234</v>
      </c>
      <c r="C81" s="278"/>
      <c r="D81" s="278" t="s">
        <v>1180</v>
      </c>
      <c r="E81" s="273"/>
      <c r="F81" s="273"/>
      <c r="G81" s="1"/>
      <c r="H81" s="1"/>
      <c r="I81" s="1"/>
      <c r="J81" s="1"/>
      <c r="K81" s="1"/>
      <c r="L81" s="1"/>
      <c r="M81" s="1"/>
      <c r="N81" s="1"/>
      <c r="O81" s="1"/>
      <c r="P81" s="1"/>
      <c r="Q81" s="1"/>
      <c r="R81" s="1"/>
      <c r="S81" s="1"/>
      <c r="T81" s="1"/>
      <c r="U81" s="1"/>
      <c r="V81" s="1"/>
      <c r="W81" s="1"/>
      <c r="X81" s="1"/>
      <c r="Y81" s="1"/>
      <c r="Z81" s="1"/>
    </row>
    <row r="82" spans="1:26" ht="12.75" customHeight="1">
      <c r="A82" s="4"/>
      <c r="B82" s="96" t="s">
        <v>1181</v>
      </c>
      <c r="C82" s="278" t="s">
        <v>1180</v>
      </c>
      <c r="D82" s="278"/>
      <c r="E82" s="273"/>
      <c r="F82" s="273"/>
      <c r="G82" s="1"/>
      <c r="H82" s="1"/>
      <c r="I82" s="1"/>
      <c r="J82" s="1"/>
      <c r="K82" s="1"/>
      <c r="L82" s="1"/>
      <c r="M82" s="1"/>
      <c r="N82" s="1"/>
      <c r="O82" s="1"/>
      <c r="P82" s="1"/>
      <c r="Q82" s="1"/>
      <c r="R82" s="1"/>
      <c r="S82" s="1"/>
      <c r="T82" s="1"/>
      <c r="U82" s="1"/>
      <c r="V82" s="1"/>
      <c r="W82" s="1"/>
      <c r="X82" s="1"/>
      <c r="Y82" s="1"/>
      <c r="Z82" s="1"/>
    </row>
    <row r="83" spans="1:26" ht="12.75" customHeight="1">
      <c r="A83" s="4"/>
      <c r="B83" s="40" t="s">
        <v>235</v>
      </c>
      <c r="C83" s="278"/>
      <c r="D83" s="278" t="s">
        <v>1180</v>
      </c>
      <c r="E83" s="273"/>
      <c r="F83" s="273"/>
      <c r="G83" s="1"/>
      <c r="H83" s="1"/>
      <c r="I83" s="1"/>
      <c r="J83" s="1"/>
      <c r="K83" s="1"/>
      <c r="L83" s="1"/>
      <c r="M83" s="1"/>
      <c r="N83" s="1"/>
      <c r="O83" s="1"/>
      <c r="P83" s="1"/>
      <c r="Q83" s="1"/>
      <c r="R83" s="1"/>
      <c r="S83" s="1"/>
      <c r="T83" s="1"/>
      <c r="U83" s="1"/>
      <c r="V83" s="1"/>
      <c r="W83" s="1"/>
      <c r="X83" s="1"/>
      <c r="Y83" s="1"/>
      <c r="Z83" s="1"/>
    </row>
    <row r="84" spans="1:26" ht="12.75" customHeight="1">
      <c r="A84" s="4"/>
      <c r="B84" s="40" t="s">
        <v>236</v>
      </c>
      <c r="C84" s="278"/>
      <c r="D84" s="278" t="s">
        <v>1180</v>
      </c>
      <c r="E84" s="273"/>
      <c r="F84" s="273"/>
      <c r="G84" s="1"/>
      <c r="H84" s="1"/>
      <c r="I84" s="1"/>
      <c r="J84" s="1"/>
      <c r="K84" s="1"/>
      <c r="L84" s="1"/>
      <c r="M84" s="1"/>
      <c r="N84" s="1"/>
      <c r="O84" s="1"/>
      <c r="P84" s="1"/>
      <c r="Q84" s="1"/>
      <c r="R84" s="1"/>
      <c r="S84" s="1"/>
      <c r="T84" s="1"/>
      <c r="U84" s="1"/>
      <c r="V84" s="1"/>
      <c r="W84" s="1"/>
      <c r="X84" s="1"/>
      <c r="Y84" s="1"/>
      <c r="Z84" s="1"/>
    </row>
    <row r="85" spans="1:26" ht="12.75" customHeight="1">
      <c r="A85" s="4"/>
      <c r="B85" s="40" t="s">
        <v>237</v>
      </c>
      <c r="C85" s="278"/>
      <c r="D85" s="278" t="s">
        <v>1180</v>
      </c>
      <c r="E85" s="273"/>
      <c r="F85" s="273"/>
      <c r="G85" s="1"/>
      <c r="H85" s="1"/>
      <c r="I85" s="1"/>
      <c r="J85" s="1"/>
      <c r="K85" s="1"/>
      <c r="L85" s="1"/>
      <c r="M85" s="1"/>
      <c r="N85" s="1"/>
      <c r="O85" s="1"/>
      <c r="P85" s="1"/>
      <c r="Q85" s="1"/>
      <c r="R85" s="1"/>
      <c r="S85" s="1"/>
      <c r="T85" s="1"/>
      <c r="U85" s="1"/>
      <c r="V85" s="1"/>
      <c r="W85" s="1"/>
      <c r="X85" s="1"/>
      <c r="Y85" s="1"/>
      <c r="Z85" s="1"/>
    </row>
    <row r="86" spans="1:26" ht="12.75" customHeight="1">
      <c r="A86" s="4"/>
      <c r="B86" s="101" t="s">
        <v>238</v>
      </c>
      <c r="C86" s="279"/>
      <c r="D86" s="279"/>
      <c r="E86" s="279"/>
      <c r="F86" s="280"/>
      <c r="G86" s="1"/>
      <c r="H86" s="1"/>
      <c r="I86" s="1"/>
      <c r="J86" s="1"/>
      <c r="K86" s="1"/>
      <c r="L86" s="1"/>
      <c r="M86" s="1"/>
      <c r="N86" s="1"/>
      <c r="O86" s="1"/>
      <c r="P86" s="1"/>
      <c r="Q86" s="1"/>
      <c r="R86" s="1"/>
      <c r="S86" s="1"/>
      <c r="T86" s="1"/>
      <c r="U86" s="1"/>
      <c r="V86" s="1"/>
      <c r="W86" s="1"/>
      <c r="X86" s="1"/>
      <c r="Y86" s="1"/>
      <c r="Z86" s="1"/>
    </row>
    <row r="87" spans="1:26" ht="12.75" customHeight="1">
      <c r="A87" s="4"/>
      <c r="B87" s="40" t="s">
        <v>239</v>
      </c>
      <c r="C87" s="278"/>
      <c r="D87" s="278" t="s">
        <v>1180</v>
      </c>
      <c r="E87" s="278"/>
      <c r="F87" s="278"/>
      <c r="G87" s="1"/>
      <c r="H87" s="1"/>
      <c r="I87" s="1"/>
      <c r="J87" s="1"/>
      <c r="K87" s="1"/>
      <c r="L87" s="1"/>
      <c r="M87" s="1"/>
      <c r="N87" s="1"/>
      <c r="O87" s="1"/>
      <c r="P87" s="1"/>
      <c r="Q87" s="1"/>
      <c r="R87" s="1"/>
      <c r="S87" s="1"/>
      <c r="T87" s="1"/>
      <c r="U87" s="1"/>
      <c r="V87" s="1"/>
      <c r="W87" s="1"/>
      <c r="X87" s="1"/>
      <c r="Y87" s="1"/>
      <c r="Z87" s="1"/>
    </row>
    <row r="88" spans="1:26" ht="12.75" customHeight="1">
      <c r="A88" s="4"/>
      <c r="B88" s="40" t="s">
        <v>240</v>
      </c>
      <c r="C88" s="278"/>
      <c r="D88" s="278" t="s">
        <v>1180</v>
      </c>
      <c r="E88" s="278"/>
      <c r="F88" s="278"/>
      <c r="G88" s="1"/>
      <c r="H88" s="1"/>
      <c r="I88" s="1"/>
      <c r="J88" s="1"/>
      <c r="K88" s="1"/>
      <c r="L88" s="1"/>
      <c r="M88" s="1"/>
      <c r="N88" s="1"/>
      <c r="O88" s="1"/>
      <c r="P88" s="1"/>
      <c r="Q88" s="1"/>
      <c r="R88" s="1"/>
      <c r="S88" s="1"/>
      <c r="T88" s="1"/>
      <c r="U88" s="1"/>
      <c r="V88" s="1"/>
      <c r="W88" s="1"/>
      <c r="X88" s="1"/>
      <c r="Y88" s="1"/>
      <c r="Z88" s="1"/>
    </row>
    <row r="89" spans="1:26" ht="12.75" customHeight="1">
      <c r="A89" s="4"/>
      <c r="B89" s="40" t="s">
        <v>241</v>
      </c>
      <c r="C89" s="278"/>
      <c r="D89" s="278" t="s">
        <v>1180</v>
      </c>
      <c r="E89" s="278"/>
      <c r="F89" s="278"/>
      <c r="G89" s="1"/>
      <c r="H89" s="1"/>
      <c r="I89" s="1"/>
      <c r="J89" s="1"/>
      <c r="K89" s="1"/>
      <c r="L89" s="1"/>
      <c r="M89" s="1"/>
      <c r="N89" s="1"/>
      <c r="O89" s="1"/>
      <c r="P89" s="1"/>
      <c r="Q89" s="1"/>
      <c r="R89" s="1"/>
      <c r="S89" s="1"/>
      <c r="T89" s="1"/>
      <c r="U89" s="1"/>
      <c r="V89" s="1"/>
      <c r="W89" s="1"/>
      <c r="X89" s="1"/>
      <c r="Y89" s="1"/>
      <c r="Z89" s="1"/>
    </row>
    <row r="90" spans="1:26" ht="12.75" customHeight="1">
      <c r="A90" s="4"/>
      <c r="B90" s="40" t="s">
        <v>242</v>
      </c>
      <c r="C90" s="278"/>
      <c r="D90" s="278" t="s">
        <v>1180</v>
      </c>
      <c r="E90" s="278"/>
      <c r="F90" s="278"/>
      <c r="G90" s="1"/>
      <c r="H90" s="1"/>
      <c r="I90" s="1"/>
      <c r="J90" s="1"/>
      <c r="K90" s="1"/>
      <c r="L90" s="1"/>
      <c r="M90" s="1"/>
      <c r="N90" s="1"/>
      <c r="O90" s="1"/>
      <c r="P90" s="1"/>
      <c r="Q90" s="1"/>
      <c r="R90" s="1"/>
      <c r="S90" s="1"/>
      <c r="T90" s="1"/>
      <c r="U90" s="1"/>
      <c r="V90" s="1"/>
      <c r="W90" s="1"/>
      <c r="X90" s="1"/>
      <c r="Y90" s="1"/>
      <c r="Z90" s="1"/>
    </row>
    <row r="91" spans="1:26" ht="12.75" customHeight="1">
      <c r="A91" s="4"/>
      <c r="B91" s="40" t="s">
        <v>243</v>
      </c>
      <c r="C91" s="278"/>
      <c r="D91" s="278"/>
      <c r="E91" s="278" t="s">
        <v>1180</v>
      </c>
      <c r="F91" s="278"/>
      <c r="G91" s="1"/>
      <c r="H91" s="1"/>
      <c r="I91" s="1"/>
      <c r="J91" s="1"/>
      <c r="K91" s="1"/>
      <c r="L91" s="1"/>
      <c r="M91" s="1"/>
      <c r="N91" s="1"/>
      <c r="O91" s="1"/>
      <c r="P91" s="1"/>
      <c r="Q91" s="1"/>
      <c r="R91" s="1"/>
      <c r="S91" s="1"/>
      <c r="T91" s="1"/>
      <c r="U91" s="1"/>
      <c r="V91" s="1"/>
      <c r="W91" s="1"/>
      <c r="X91" s="1"/>
      <c r="Y91" s="1"/>
      <c r="Z91" s="1"/>
    </row>
    <row r="92" spans="1:26" ht="12.75" customHeight="1">
      <c r="A92" s="4"/>
      <c r="B92" s="40" t="s">
        <v>244</v>
      </c>
      <c r="C92" s="278"/>
      <c r="D92" s="278"/>
      <c r="E92" s="278" t="s">
        <v>1180</v>
      </c>
      <c r="F92" s="278"/>
      <c r="G92" s="1"/>
      <c r="H92" s="1"/>
      <c r="I92" s="1"/>
      <c r="J92" s="1"/>
      <c r="K92" s="1"/>
      <c r="L92" s="1"/>
      <c r="M92" s="1"/>
      <c r="N92" s="1"/>
      <c r="O92" s="1"/>
      <c r="P92" s="1"/>
      <c r="Q92" s="1"/>
      <c r="R92" s="1"/>
      <c r="S92" s="1"/>
      <c r="T92" s="1"/>
      <c r="U92" s="1"/>
      <c r="V92" s="1"/>
      <c r="W92" s="1"/>
      <c r="X92" s="1"/>
      <c r="Y92" s="1"/>
      <c r="Z92" s="1"/>
    </row>
    <row r="93" spans="1:26" ht="12.75" customHeight="1">
      <c r="A93" s="4"/>
      <c r="B93" s="40" t="s">
        <v>245</v>
      </c>
      <c r="C93" s="278"/>
      <c r="D93" s="278"/>
      <c r="E93" s="278" t="s">
        <v>1180</v>
      </c>
      <c r="F93" s="278"/>
      <c r="G93" s="1"/>
      <c r="H93" s="1"/>
      <c r="I93" s="1"/>
      <c r="J93" s="1"/>
      <c r="K93" s="1"/>
      <c r="L93" s="1"/>
      <c r="M93" s="1"/>
      <c r="N93" s="1"/>
      <c r="O93" s="1"/>
      <c r="P93" s="1"/>
      <c r="Q93" s="1"/>
      <c r="R93" s="1"/>
      <c r="S93" s="1"/>
      <c r="T93" s="1"/>
      <c r="U93" s="1"/>
      <c r="V93" s="1"/>
      <c r="W93" s="1"/>
      <c r="X93" s="1"/>
      <c r="Y93" s="1"/>
      <c r="Z93" s="1"/>
    </row>
    <row r="94" spans="1:26" ht="12.75" customHeight="1">
      <c r="A94" s="4"/>
      <c r="B94" s="40" t="s">
        <v>246</v>
      </c>
      <c r="C94" s="278"/>
      <c r="D94" s="278"/>
      <c r="E94" s="278" t="s">
        <v>1180</v>
      </c>
      <c r="F94" s="278"/>
      <c r="G94" s="1"/>
      <c r="H94" s="1"/>
      <c r="I94" s="1"/>
      <c r="J94" s="1"/>
      <c r="K94" s="1"/>
      <c r="L94" s="1"/>
      <c r="M94" s="1"/>
      <c r="N94" s="1"/>
      <c r="O94" s="1"/>
      <c r="P94" s="1"/>
      <c r="Q94" s="1"/>
      <c r="R94" s="1"/>
      <c r="S94" s="1"/>
      <c r="T94" s="1"/>
      <c r="U94" s="1"/>
      <c r="V94" s="1"/>
      <c r="W94" s="1"/>
      <c r="X94" s="1"/>
      <c r="Y94" s="1"/>
      <c r="Z94" s="1"/>
    </row>
    <row r="95" spans="1:26" ht="13.5" customHeight="1">
      <c r="A95" s="4"/>
      <c r="B95" s="37" t="s">
        <v>247</v>
      </c>
      <c r="C95" s="278"/>
      <c r="D95" s="278"/>
      <c r="E95" s="278"/>
      <c r="F95" s="278" t="s">
        <v>1180</v>
      </c>
      <c r="G95" s="1"/>
      <c r="H95" s="1"/>
      <c r="I95" s="1"/>
      <c r="J95" s="1"/>
      <c r="K95" s="1"/>
      <c r="L95" s="1"/>
      <c r="M95" s="1"/>
      <c r="N95" s="1"/>
      <c r="O95" s="1"/>
      <c r="P95" s="1"/>
      <c r="Q95" s="1"/>
      <c r="R95" s="1"/>
      <c r="S95" s="1"/>
      <c r="T95" s="1"/>
      <c r="U95" s="1"/>
      <c r="V95" s="1"/>
      <c r="W95" s="1"/>
      <c r="X95" s="1"/>
      <c r="Y95" s="1"/>
      <c r="Z95" s="1"/>
    </row>
    <row r="96" spans="1:26" ht="12.75" customHeight="1">
      <c r="A96" s="4"/>
      <c r="B96" s="40" t="s">
        <v>248</v>
      </c>
      <c r="C96" s="278"/>
      <c r="D96" s="278"/>
      <c r="E96" s="278"/>
      <c r="F96" s="278" t="s">
        <v>1180</v>
      </c>
      <c r="G96" s="1"/>
      <c r="H96" s="1"/>
      <c r="I96" s="1"/>
      <c r="J96" s="1"/>
      <c r="K96" s="1"/>
      <c r="L96" s="1"/>
      <c r="M96" s="1"/>
      <c r="N96" s="1"/>
      <c r="O96" s="1"/>
      <c r="P96" s="1"/>
      <c r="Q96" s="1"/>
      <c r="R96" s="1"/>
      <c r="S96" s="1"/>
      <c r="T96" s="1"/>
      <c r="U96" s="1"/>
      <c r="V96" s="1"/>
      <c r="W96" s="1"/>
      <c r="X96" s="1"/>
      <c r="Y96" s="1"/>
      <c r="Z96" s="1"/>
    </row>
    <row r="97" spans="1:26" ht="12.75" customHeight="1">
      <c r="A97" s="4"/>
      <c r="B97" s="40" t="s">
        <v>249</v>
      </c>
      <c r="C97" s="278"/>
      <c r="D97" s="278"/>
      <c r="E97" s="278" t="s">
        <v>1180</v>
      </c>
      <c r="F97" s="278"/>
      <c r="G97" s="1"/>
      <c r="H97" s="1"/>
      <c r="I97" s="1"/>
      <c r="J97" s="1"/>
      <c r="K97" s="1"/>
      <c r="L97" s="1"/>
      <c r="M97" s="1"/>
      <c r="N97" s="1"/>
      <c r="O97" s="1"/>
      <c r="P97" s="1"/>
      <c r="Q97" s="1"/>
      <c r="R97" s="1"/>
      <c r="S97" s="1"/>
      <c r="T97" s="1"/>
      <c r="U97" s="1"/>
      <c r="V97" s="1"/>
      <c r="W97" s="1"/>
      <c r="X97" s="1"/>
      <c r="Y97" s="1"/>
      <c r="Z97" s="1"/>
    </row>
    <row r="98" spans="1:26" ht="12.75" customHeight="1">
      <c r="A98" s="4"/>
      <c r="B98" s="40" t="s">
        <v>250</v>
      </c>
      <c r="C98" s="278"/>
      <c r="D98" s="278"/>
      <c r="E98" s="278" t="s">
        <v>1180</v>
      </c>
      <c r="F98" s="278"/>
      <c r="G98" s="1"/>
      <c r="H98" s="1"/>
      <c r="I98" s="1"/>
      <c r="J98" s="1"/>
      <c r="K98" s="1"/>
      <c r="L98" s="1"/>
      <c r="M98" s="1"/>
      <c r="N98" s="1"/>
      <c r="O98" s="1"/>
      <c r="P98" s="1"/>
      <c r="Q98" s="1"/>
      <c r="R98" s="1"/>
      <c r="S98" s="1"/>
      <c r="T98" s="1"/>
      <c r="U98" s="1"/>
      <c r="V98" s="1"/>
      <c r="W98" s="1"/>
      <c r="X98" s="1"/>
      <c r="Y98" s="1"/>
      <c r="Z98" s="1"/>
    </row>
    <row r="99" spans="1:26" ht="12.75" customHeight="1">
      <c r="A99" s="4"/>
      <c r="B99" s="40" t="s">
        <v>251</v>
      </c>
      <c r="C99" s="278"/>
      <c r="D99" s="278" t="s">
        <v>1180</v>
      </c>
      <c r="E99" s="278"/>
      <c r="F99" s="278"/>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419" t="s">
        <v>252</v>
      </c>
      <c r="C101" s="419"/>
      <c r="D101" s="419"/>
      <c r="E101" s="419"/>
      <c r="F101" s="41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420"/>
      <c r="C102" s="420"/>
      <c r="D102" s="420"/>
      <c r="E102" s="420"/>
      <c r="F102" s="420"/>
      <c r="G102" s="1"/>
      <c r="H102" s="1"/>
      <c r="I102" s="1"/>
      <c r="J102" s="1"/>
      <c r="K102" s="1"/>
      <c r="L102" s="1"/>
      <c r="M102" s="1"/>
      <c r="N102" s="1"/>
      <c r="O102" s="1"/>
      <c r="P102" s="1"/>
      <c r="Q102" s="1"/>
      <c r="R102" s="1"/>
      <c r="S102" s="1"/>
      <c r="T102" s="1"/>
      <c r="U102" s="1"/>
      <c r="V102" s="1"/>
      <c r="W102" s="1"/>
      <c r="X102" s="1"/>
      <c r="Y102" s="1"/>
      <c r="Z102" s="1"/>
    </row>
    <row r="103" spans="1:26" ht="24" customHeight="1">
      <c r="A103" s="2"/>
      <c r="B103" s="58" t="s">
        <v>253</v>
      </c>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79" t="s">
        <v>254</v>
      </c>
      <c r="C104" s="105"/>
      <c r="D104" s="105"/>
      <c r="E104" s="105"/>
      <c r="F104" s="105"/>
      <c r="G104" s="105"/>
      <c r="H104" s="16"/>
      <c r="I104" s="1"/>
      <c r="J104" s="1"/>
      <c r="K104" s="1"/>
      <c r="L104" s="1"/>
      <c r="M104" s="1"/>
      <c r="N104" s="1"/>
      <c r="O104" s="1"/>
      <c r="P104" s="1"/>
      <c r="Q104" s="1"/>
      <c r="R104" s="1"/>
      <c r="S104" s="1"/>
      <c r="T104" s="1"/>
      <c r="U104" s="1"/>
      <c r="V104" s="1"/>
      <c r="W104" s="1"/>
      <c r="X104" s="1"/>
      <c r="Y104" s="1"/>
      <c r="Z104" s="1"/>
    </row>
    <row r="105" spans="1:26" ht="12.75" customHeight="1">
      <c r="A105" s="4"/>
      <c r="B105" s="413"/>
      <c r="C105" s="370"/>
      <c r="D105" s="396"/>
      <c r="E105" s="18" t="s">
        <v>12</v>
      </c>
      <c r="F105" s="18" t="s">
        <v>13</v>
      </c>
      <c r="G105" s="105"/>
      <c r="H105" s="16"/>
      <c r="I105" s="1"/>
      <c r="J105" s="1"/>
      <c r="K105" s="1"/>
      <c r="L105" s="1"/>
      <c r="M105" s="1"/>
      <c r="N105" s="1"/>
      <c r="O105" s="1"/>
      <c r="P105" s="1"/>
      <c r="Q105" s="1"/>
      <c r="R105" s="1"/>
      <c r="S105" s="1"/>
      <c r="T105" s="1"/>
      <c r="U105" s="1"/>
      <c r="V105" s="1"/>
      <c r="W105" s="1"/>
      <c r="X105" s="1"/>
      <c r="Y105" s="1"/>
      <c r="Z105" s="1"/>
    </row>
    <row r="106" spans="1:26" ht="39.75" customHeight="1">
      <c r="A106" s="4"/>
      <c r="B106" s="426" t="s">
        <v>255</v>
      </c>
      <c r="C106" s="370"/>
      <c r="D106" s="396"/>
      <c r="E106" s="281" t="s">
        <v>1165</v>
      </c>
      <c r="F106" s="106"/>
      <c r="G106" s="105"/>
      <c r="H106" s="105"/>
      <c r="I106" s="1"/>
      <c r="J106" s="1"/>
      <c r="K106" s="1"/>
      <c r="L106" s="1"/>
      <c r="M106" s="1"/>
      <c r="N106" s="1"/>
      <c r="O106" s="1"/>
      <c r="P106" s="1"/>
      <c r="Q106" s="1"/>
      <c r="R106" s="1"/>
      <c r="S106" s="1"/>
      <c r="T106" s="1"/>
      <c r="U106" s="1"/>
      <c r="V106" s="1"/>
      <c r="W106" s="1"/>
      <c r="X106" s="1"/>
      <c r="Y106" s="1"/>
      <c r="Z106" s="1"/>
    </row>
    <row r="107" spans="1:26" ht="16.5" customHeight="1">
      <c r="A107" s="4"/>
      <c r="B107" s="88"/>
      <c r="C107" s="3"/>
      <c r="D107" s="3"/>
      <c r="E107" s="107"/>
      <c r="F107" s="108"/>
      <c r="G107" s="105"/>
      <c r="H107" s="105"/>
      <c r="I107" s="1"/>
      <c r="J107" s="1"/>
      <c r="K107" s="1"/>
      <c r="L107" s="1"/>
      <c r="M107" s="1"/>
      <c r="N107" s="1"/>
      <c r="O107" s="1"/>
      <c r="P107" s="1"/>
      <c r="Q107" s="1"/>
      <c r="R107" s="1"/>
      <c r="S107" s="1"/>
      <c r="T107" s="1"/>
      <c r="U107" s="1"/>
      <c r="V107" s="1"/>
      <c r="W107" s="1"/>
      <c r="X107" s="1"/>
      <c r="Y107" s="1"/>
      <c r="Z107" s="1"/>
    </row>
    <row r="108" spans="1:26" ht="26.25" customHeight="1">
      <c r="A108" s="109" t="s">
        <v>256</v>
      </c>
      <c r="B108" s="418" t="s">
        <v>257</v>
      </c>
      <c r="C108" s="370"/>
      <c r="D108" s="370"/>
      <c r="E108" s="370"/>
      <c r="F108" s="370"/>
      <c r="G108" s="370"/>
      <c r="H108" s="1"/>
      <c r="I108" s="1"/>
      <c r="J108" s="1"/>
      <c r="K108" s="1"/>
      <c r="L108" s="1"/>
      <c r="M108" s="1"/>
      <c r="N108" s="1"/>
      <c r="O108" s="1"/>
      <c r="P108" s="1"/>
      <c r="Q108" s="1"/>
      <c r="R108" s="1"/>
      <c r="S108" s="1"/>
      <c r="T108" s="1"/>
      <c r="U108" s="1"/>
      <c r="V108" s="1"/>
      <c r="W108" s="1"/>
    </row>
    <row r="109" spans="1:26" ht="12.75" customHeight="1">
      <c r="A109" s="4"/>
      <c r="B109" s="416"/>
      <c r="C109" s="417" t="s">
        <v>258</v>
      </c>
      <c r="D109" s="376"/>
      <c r="E109" s="376"/>
      <c r="F109" s="376"/>
      <c r="G109" s="377"/>
      <c r="H109" s="110"/>
      <c r="I109" s="1"/>
      <c r="J109" s="1"/>
      <c r="K109" s="1"/>
      <c r="L109" s="1"/>
      <c r="M109" s="1"/>
      <c r="N109" s="1"/>
      <c r="O109" s="1"/>
      <c r="P109" s="1"/>
      <c r="Q109" s="1"/>
      <c r="R109" s="1"/>
      <c r="S109" s="1"/>
      <c r="T109" s="1"/>
      <c r="U109" s="1"/>
      <c r="V109" s="1"/>
      <c r="W109" s="1"/>
      <c r="X109" s="1"/>
      <c r="Y109" s="1"/>
      <c r="Z109" s="1"/>
    </row>
    <row r="110" spans="1:26" ht="24" customHeight="1">
      <c r="A110" s="4"/>
      <c r="B110" s="389"/>
      <c r="C110" s="106" t="s">
        <v>200</v>
      </c>
      <c r="D110" s="106" t="s">
        <v>201</v>
      </c>
      <c r="E110" s="106" t="s">
        <v>259</v>
      </c>
      <c r="F110" s="111" t="s">
        <v>260</v>
      </c>
      <c r="G110" s="106" t="s">
        <v>231</v>
      </c>
      <c r="H110" s="110"/>
      <c r="I110" s="1"/>
      <c r="J110" s="1"/>
      <c r="K110" s="1"/>
      <c r="L110" s="1"/>
      <c r="M110" s="1"/>
      <c r="N110" s="1"/>
      <c r="O110" s="1"/>
      <c r="P110" s="1"/>
      <c r="Q110" s="1"/>
      <c r="R110" s="1"/>
      <c r="S110" s="1"/>
      <c r="T110" s="1"/>
      <c r="U110" s="1"/>
      <c r="V110" s="1"/>
      <c r="W110" s="1"/>
      <c r="X110" s="1"/>
      <c r="Y110" s="1"/>
      <c r="Z110" s="1"/>
    </row>
    <row r="111" spans="1:26" ht="12.75" customHeight="1">
      <c r="A111" s="4"/>
      <c r="B111" s="112" t="s">
        <v>261</v>
      </c>
      <c r="C111" s="10"/>
      <c r="D111" s="10"/>
      <c r="E111" s="10"/>
      <c r="F111" s="281" t="s">
        <v>1165</v>
      </c>
      <c r="G111" s="113"/>
      <c r="H111" s="110"/>
      <c r="I111" s="1"/>
      <c r="J111" s="1"/>
      <c r="K111" s="1"/>
      <c r="L111" s="1"/>
      <c r="M111" s="1"/>
      <c r="N111" s="1"/>
      <c r="O111" s="1"/>
      <c r="P111" s="1"/>
      <c r="Q111" s="1"/>
      <c r="R111" s="1"/>
      <c r="S111" s="1"/>
      <c r="T111" s="1"/>
      <c r="U111" s="1"/>
      <c r="V111" s="1"/>
      <c r="W111" s="1"/>
      <c r="X111" s="1"/>
      <c r="Y111" s="1"/>
      <c r="Z111" s="1"/>
    </row>
    <row r="112" spans="1:26" ht="12.75" customHeight="1">
      <c r="A112" s="4"/>
      <c r="B112" s="112" t="s">
        <v>262</v>
      </c>
      <c r="C112" s="10"/>
      <c r="D112" s="10"/>
      <c r="E112" s="10"/>
      <c r="F112" s="281" t="s">
        <v>1165</v>
      </c>
      <c r="G112" s="113"/>
      <c r="H112" s="110"/>
      <c r="I112" s="1"/>
      <c r="J112" s="1"/>
      <c r="K112" s="1"/>
      <c r="L112" s="1"/>
      <c r="M112" s="1"/>
      <c r="N112" s="1"/>
      <c r="O112" s="1"/>
      <c r="P112" s="1"/>
      <c r="Q112" s="1"/>
      <c r="R112" s="1"/>
      <c r="S112" s="1"/>
      <c r="T112" s="1"/>
      <c r="U112" s="1"/>
      <c r="V112" s="1"/>
      <c r="W112" s="1"/>
      <c r="X112" s="1"/>
      <c r="Y112" s="1"/>
      <c r="Z112" s="1"/>
    </row>
    <row r="113" spans="1:26" ht="12.75" customHeight="1">
      <c r="A113" s="4"/>
      <c r="B113" s="112" t="s">
        <v>263</v>
      </c>
      <c r="C113" s="10"/>
      <c r="D113" s="10"/>
      <c r="E113" s="10"/>
      <c r="F113" s="281" t="s">
        <v>1165</v>
      </c>
      <c r="G113" s="113"/>
      <c r="H113" s="110"/>
      <c r="I113" s="1"/>
      <c r="J113" s="1"/>
      <c r="K113" s="1"/>
      <c r="L113" s="1"/>
      <c r="M113" s="1"/>
      <c r="N113" s="1"/>
      <c r="O113" s="1"/>
      <c r="P113" s="1"/>
      <c r="Q113" s="1"/>
      <c r="R113" s="1"/>
      <c r="S113" s="1"/>
      <c r="T113" s="1"/>
      <c r="U113" s="1"/>
      <c r="V113" s="1"/>
      <c r="W113" s="1"/>
      <c r="X113" s="1"/>
      <c r="Y113" s="1"/>
      <c r="Z113" s="1"/>
    </row>
    <row r="114" spans="1:26" ht="12.75" customHeight="1">
      <c r="A114" s="4"/>
      <c r="B114" s="114"/>
      <c r="C114" s="16"/>
      <c r="D114" s="16"/>
      <c r="E114" s="16"/>
      <c r="F114" s="16"/>
      <c r="G114" s="110"/>
      <c r="H114" s="110"/>
      <c r="I114" s="1"/>
      <c r="J114" s="1"/>
      <c r="K114" s="1"/>
      <c r="L114" s="1"/>
      <c r="M114" s="1"/>
      <c r="N114" s="1"/>
      <c r="O114" s="1"/>
      <c r="P114" s="1"/>
      <c r="Q114" s="1"/>
      <c r="R114" s="1"/>
      <c r="S114" s="1"/>
      <c r="T114" s="1"/>
      <c r="U114" s="1"/>
      <c r="V114" s="1"/>
      <c r="W114" s="1"/>
      <c r="X114" s="1"/>
      <c r="Y114" s="1"/>
      <c r="Z114" s="1"/>
    </row>
    <row r="115" spans="1:26" ht="15.6" customHeight="1">
      <c r="A115" s="87" t="s">
        <v>265</v>
      </c>
      <c r="B115" s="386" t="s">
        <v>506</v>
      </c>
      <c r="C115" s="386"/>
      <c r="D115" s="386"/>
      <c r="E115" s="386"/>
      <c r="F115" s="386"/>
      <c r="G115" s="386"/>
      <c r="H115" s="110"/>
      <c r="I115" s="1"/>
      <c r="J115" s="1"/>
      <c r="K115" s="1"/>
      <c r="L115" s="1"/>
      <c r="M115" s="1"/>
      <c r="N115" s="1"/>
      <c r="O115" s="1"/>
      <c r="P115" s="1"/>
      <c r="Q115" s="1"/>
      <c r="R115" s="1"/>
      <c r="S115" s="1"/>
      <c r="T115" s="1"/>
      <c r="U115" s="1"/>
      <c r="V115" s="1"/>
      <c r="W115" s="1"/>
      <c r="X115" s="1"/>
      <c r="Y115" s="1"/>
      <c r="Z115" s="1"/>
    </row>
    <row r="116" spans="1:26" ht="12" customHeight="1">
      <c r="A116" s="87"/>
      <c r="B116" s="88"/>
      <c r="C116" s="88"/>
      <c r="D116" s="88"/>
      <c r="E116" s="12"/>
      <c r="F116" s="12"/>
      <c r="G116" s="110"/>
      <c r="H116" s="110"/>
      <c r="I116" s="12"/>
      <c r="J116" s="12"/>
      <c r="K116" s="12"/>
      <c r="L116" s="12"/>
      <c r="M116" s="12"/>
      <c r="N116" s="12"/>
      <c r="O116" s="12"/>
      <c r="P116" s="12"/>
      <c r="Q116" s="12"/>
      <c r="R116" s="12"/>
      <c r="S116" s="12"/>
      <c r="T116" s="12"/>
      <c r="U116" s="12"/>
      <c r="V116" s="12"/>
      <c r="W116" s="12"/>
      <c r="X116" s="12"/>
      <c r="Y116" s="12"/>
      <c r="Z116" s="12"/>
    </row>
    <row r="117" spans="1:26" ht="12.75" customHeight="1">
      <c r="A117" s="87" t="s">
        <v>266</v>
      </c>
      <c r="B117" s="386" t="s">
        <v>506</v>
      </c>
      <c r="C117" s="386"/>
      <c r="D117" s="386"/>
      <c r="E117" s="386"/>
      <c r="F117" s="386"/>
      <c r="G117" s="386"/>
      <c r="H117" s="110"/>
      <c r="I117" s="12"/>
      <c r="J117" s="12"/>
      <c r="K117" s="12"/>
      <c r="L117" s="12"/>
      <c r="M117" s="12"/>
      <c r="N117" s="12"/>
      <c r="O117" s="12"/>
      <c r="P117" s="12"/>
      <c r="Q117" s="12"/>
      <c r="R117" s="12"/>
      <c r="S117" s="12"/>
      <c r="T117" s="12"/>
      <c r="U117" s="12"/>
      <c r="V117" s="12"/>
      <c r="W117" s="12"/>
      <c r="X117" s="12"/>
      <c r="Y117" s="12"/>
      <c r="Z117" s="12"/>
    </row>
    <row r="118" spans="1:26" ht="12.75" customHeight="1">
      <c r="A118" s="4"/>
      <c r="B118" s="114"/>
      <c r="C118" s="16"/>
      <c r="D118" s="16"/>
      <c r="E118" s="16"/>
      <c r="F118" s="16"/>
      <c r="G118" s="110"/>
      <c r="H118" s="110"/>
      <c r="I118" s="12"/>
      <c r="J118" s="12"/>
      <c r="K118" s="12"/>
      <c r="L118" s="12"/>
      <c r="M118" s="12"/>
      <c r="N118" s="12"/>
      <c r="O118" s="12"/>
      <c r="P118" s="12"/>
      <c r="Q118" s="12"/>
      <c r="R118" s="12"/>
      <c r="S118" s="12"/>
      <c r="T118" s="12"/>
      <c r="U118" s="12"/>
      <c r="V118" s="12"/>
      <c r="W118" s="12"/>
      <c r="X118" s="12"/>
      <c r="Y118" s="12"/>
      <c r="Z118" s="12"/>
    </row>
    <row r="119" spans="1:26" ht="12.75" customHeight="1">
      <c r="A119" s="4" t="s">
        <v>267</v>
      </c>
      <c r="B119" s="435" t="s">
        <v>268</v>
      </c>
      <c r="C119" s="370"/>
      <c r="D119" s="370"/>
      <c r="E119" s="370"/>
      <c r="F119" s="370"/>
      <c r="G119" s="110"/>
      <c r="H119" s="110"/>
      <c r="I119" s="1"/>
      <c r="J119" s="1"/>
      <c r="K119" s="1"/>
      <c r="L119" s="1"/>
      <c r="M119" s="1"/>
      <c r="N119" s="1"/>
      <c r="O119" s="1"/>
      <c r="P119" s="1"/>
      <c r="Q119" s="1"/>
      <c r="R119" s="1"/>
      <c r="S119" s="1"/>
      <c r="T119" s="1"/>
      <c r="U119" s="1"/>
      <c r="V119" s="1"/>
      <c r="W119" s="1"/>
      <c r="X119" s="1"/>
      <c r="Y119" s="1"/>
      <c r="Z119" s="1"/>
    </row>
    <row r="120" spans="1:26" ht="12.75" customHeight="1">
      <c r="A120" s="4"/>
      <c r="B120" s="79"/>
      <c r="C120" s="1"/>
      <c r="D120" s="1"/>
      <c r="E120" s="1"/>
      <c r="F120" s="1"/>
      <c r="G120" s="110"/>
      <c r="H120" s="110"/>
      <c r="I120" s="1"/>
      <c r="J120" s="1"/>
      <c r="K120" s="1"/>
      <c r="L120" s="1"/>
      <c r="M120" s="1"/>
      <c r="N120" s="1"/>
      <c r="O120" s="1"/>
      <c r="P120" s="1"/>
      <c r="Q120" s="1"/>
      <c r="R120" s="1"/>
      <c r="S120" s="1"/>
      <c r="T120" s="1"/>
      <c r="U120" s="1"/>
      <c r="V120" s="1"/>
      <c r="W120" s="1"/>
      <c r="X120" s="1"/>
      <c r="Y120" s="1"/>
      <c r="Z120" s="1"/>
    </row>
    <row r="121" spans="1:26" ht="12.75" customHeight="1">
      <c r="A121" s="273" t="s">
        <v>1165</v>
      </c>
      <c r="B121" s="98" t="s">
        <v>12</v>
      </c>
      <c r="C121" s="82"/>
      <c r="D121" s="82"/>
      <c r="E121" s="1"/>
      <c r="F121" s="1"/>
      <c r="G121" s="110"/>
      <c r="H121" s="110"/>
      <c r="I121" s="1"/>
      <c r="J121" s="1"/>
      <c r="K121" s="1"/>
      <c r="L121" s="1"/>
      <c r="M121" s="1"/>
      <c r="N121" s="1"/>
      <c r="O121" s="1"/>
      <c r="P121" s="1"/>
      <c r="Q121" s="1"/>
      <c r="R121" s="1"/>
      <c r="S121" s="1"/>
      <c r="T121" s="1"/>
      <c r="U121" s="1"/>
      <c r="V121" s="1"/>
      <c r="W121" s="1"/>
      <c r="X121" s="1"/>
      <c r="Y121" s="1"/>
      <c r="Z121" s="1"/>
    </row>
    <row r="122" spans="1:26" ht="12.75" customHeight="1">
      <c r="A122" s="18"/>
      <c r="B122" s="116" t="s">
        <v>13</v>
      </c>
      <c r="C122" s="117"/>
      <c r="D122" s="117"/>
      <c r="E122" s="110"/>
      <c r="F122" s="110"/>
      <c r="G122" s="110"/>
      <c r="H122" s="110"/>
      <c r="I122" s="1"/>
      <c r="J122" s="1"/>
      <c r="K122" s="1"/>
      <c r="L122" s="1"/>
      <c r="M122" s="1"/>
      <c r="N122" s="1"/>
      <c r="O122" s="1"/>
      <c r="P122" s="1"/>
      <c r="Q122" s="1"/>
      <c r="R122" s="1"/>
      <c r="S122" s="1"/>
      <c r="T122" s="1"/>
      <c r="U122" s="1"/>
      <c r="V122" s="1"/>
      <c r="W122" s="1"/>
      <c r="X122" s="1"/>
      <c r="Y122" s="1"/>
      <c r="Z122" s="1"/>
    </row>
    <row r="123" spans="1:26" ht="12.75" customHeight="1">
      <c r="A123" s="2"/>
      <c r="B123" s="1"/>
      <c r="C123" s="118"/>
      <c r="D123" s="19"/>
      <c r="E123" s="1"/>
      <c r="F123" s="9"/>
      <c r="G123" s="1"/>
      <c r="H123" s="110"/>
      <c r="I123" s="1"/>
      <c r="J123" s="1"/>
      <c r="K123" s="1"/>
      <c r="L123" s="1"/>
      <c r="M123" s="1"/>
      <c r="N123" s="1"/>
      <c r="O123" s="1"/>
      <c r="P123" s="1"/>
      <c r="Q123" s="1"/>
      <c r="R123" s="1"/>
      <c r="S123" s="1"/>
      <c r="T123" s="1"/>
      <c r="U123" s="1"/>
      <c r="V123" s="1"/>
      <c r="W123" s="1"/>
      <c r="X123" s="1"/>
      <c r="Y123" s="1"/>
      <c r="Z123" s="1"/>
    </row>
    <row r="124" spans="1:26" ht="12.75" customHeight="1">
      <c r="A124" s="4" t="s">
        <v>269</v>
      </c>
      <c r="B124" s="434" t="s">
        <v>270</v>
      </c>
      <c r="C124" s="370"/>
      <c r="D124" s="370"/>
      <c r="E124" s="370"/>
      <c r="F124" s="282" t="s">
        <v>1182</v>
      </c>
      <c r="G124" s="1"/>
      <c r="H124" s="1"/>
      <c r="I124" s="1"/>
      <c r="J124" s="1"/>
      <c r="K124" s="1"/>
      <c r="L124" s="1"/>
      <c r="M124" s="1"/>
      <c r="N124" s="1"/>
      <c r="O124" s="1"/>
      <c r="P124" s="1"/>
      <c r="Q124" s="1"/>
      <c r="R124" s="1"/>
      <c r="S124" s="1"/>
      <c r="T124" s="1"/>
      <c r="U124" s="1"/>
      <c r="V124" s="1"/>
      <c r="W124" s="1"/>
      <c r="X124" s="1"/>
      <c r="Y124" s="1"/>
      <c r="Z124" s="1"/>
    </row>
    <row r="125" spans="1:26" ht="12" customHeight="1">
      <c r="A125" s="4"/>
      <c r="B125" s="369" t="s">
        <v>271</v>
      </c>
      <c r="C125" s="370"/>
      <c r="D125" s="370"/>
      <c r="E125" s="370"/>
      <c r="F125" s="283" t="s">
        <v>1183</v>
      </c>
      <c r="G125" s="1"/>
      <c r="H125" s="1"/>
      <c r="I125" s="1"/>
      <c r="J125" s="1"/>
      <c r="K125" s="1"/>
      <c r="L125" s="1"/>
      <c r="M125" s="1"/>
      <c r="N125" s="1"/>
      <c r="O125" s="1"/>
      <c r="P125" s="1"/>
      <c r="Q125" s="1"/>
      <c r="R125" s="1"/>
      <c r="S125" s="1"/>
      <c r="T125" s="1"/>
      <c r="U125" s="1"/>
      <c r="V125" s="1"/>
      <c r="W125" s="1"/>
      <c r="X125" s="1"/>
      <c r="Y125" s="1"/>
      <c r="Z125" s="1"/>
    </row>
    <row r="126" spans="1:26" ht="27" customHeight="1">
      <c r="A126" s="4"/>
      <c r="B126" s="3"/>
      <c r="C126" s="3"/>
      <c r="D126" s="3"/>
      <c r="E126" s="119"/>
      <c r="F126" s="9"/>
      <c r="G126" s="1"/>
      <c r="H126" s="1"/>
      <c r="I126" s="1"/>
      <c r="J126" s="1"/>
      <c r="K126" s="1"/>
      <c r="L126" s="1"/>
      <c r="M126" s="1"/>
      <c r="N126" s="1"/>
      <c r="O126" s="1"/>
      <c r="P126" s="1"/>
      <c r="Q126" s="1"/>
      <c r="R126" s="1"/>
      <c r="S126" s="1"/>
      <c r="T126" s="1"/>
      <c r="U126" s="1"/>
      <c r="V126" s="1"/>
      <c r="W126" s="1"/>
      <c r="X126" s="1"/>
      <c r="Y126" s="1"/>
      <c r="Z126" s="1"/>
    </row>
    <row r="127" spans="1:26" ht="13.5" customHeight="1">
      <c r="A127" s="4" t="s">
        <v>272</v>
      </c>
      <c r="B127" s="369" t="s">
        <v>273</v>
      </c>
      <c r="C127" s="370"/>
      <c r="D127" s="430" t="s">
        <v>1185</v>
      </c>
      <c r="E127" s="379"/>
      <c r="F127" s="431"/>
      <c r="G127" s="1"/>
      <c r="H127" s="1"/>
      <c r="I127" s="1"/>
      <c r="J127" s="1"/>
      <c r="K127" s="1"/>
      <c r="L127" s="1"/>
      <c r="M127" s="1"/>
      <c r="N127" s="1"/>
      <c r="O127" s="1"/>
      <c r="P127" s="1"/>
      <c r="Q127" s="1"/>
      <c r="R127" s="1"/>
      <c r="S127" s="1"/>
      <c r="T127" s="1"/>
      <c r="U127" s="1"/>
      <c r="V127" s="1"/>
      <c r="W127" s="1"/>
      <c r="X127" s="1"/>
      <c r="Y127" s="1"/>
      <c r="Z127" s="1"/>
    </row>
    <row r="128" spans="1:26" ht="105" customHeight="1">
      <c r="A128" s="4"/>
      <c r="B128" s="370"/>
      <c r="C128" s="370"/>
      <c r="D128" s="432"/>
      <c r="E128" s="363"/>
      <c r="F128" s="433"/>
      <c r="G128" s="1"/>
      <c r="H128" s="1"/>
      <c r="I128" s="1"/>
      <c r="J128" s="1"/>
      <c r="K128" s="1"/>
      <c r="L128" s="1"/>
      <c r="M128" s="1"/>
      <c r="N128" s="1"/>
      <c r="O128" s="1"/>
      <c r="P128" s="1"/>
      <c r="Q128" s="1"/>
      <c r="R128" s="1"/>
      <c r="S128" s="1"/>
      <c r="T128" s="1"/>
      <c r="U128" s="1"/>
      <c r="V128" s="1"/>
      <c r="W128" s="1"/>
      <c r="X128" s="1"/>
      <c r="Y128" s="1"/>
      <c r="Z128" s="1"/>
    </row>
    <row r="129" spans="1:26" ht="12.75" customHeight="1">
      <c r="A129" s="4"/>
      <c r="B129" s="2"/>
      <c r="C129" s="2"/>
      <c r="D129" s="2"/>
      <c r="E129" s="119"/>
      <c r="F129" s="9"/>
      <c r="G129" s="1"/>
      <c r="H129" s="1"/>
      <c r="I129" s="1"/>
      <c r="J129" s="1"/>
      <c r="K129" s="1"/>
      <c r="L129" s="1"/>
      <c r="M129" s="1"/>
      <c r="N129" s="1"/>
      <c r="O129" s="1"/>
      <c r="P129" s="1"/>
      <c r="Q129" s="1"/>
      <c r="R129" s="1"/>
      <c r="S129" s="1"/>
      <c r="T129" s="1"/>
      <c r="U129" s="1"/>
      <c r="V129" s="1"/>
      <c r="W129" s="1"/>
      <c r="X129" s="1"/>
      <c r="Y129" s="1"/>
      <c r="Z129" s="1"/>
    </row>
    <row r="130" spans="1:26" ht="15.75" customHeight="1">
      <c r="A130" s="4" t="s">
        <v>274</v>
      </c>
      <c r="B130" s="442" t="s">
        <v>275</v>
      </c>
      <c r="C130" s="370"/>
      <c r="D130" s="370"/>
      <c r="E130" s="370"/>
      <c r="F130" s="370"/>
      <c r="G130" s="110"/>
      <c r="H130" s="1"/>
      <c r="I130" s="1"/>
      <c r="J130" s="1"/>
      <c r="K130" s="1"/>
      <c r="L130" s="1"/>
      <c r="M130" s="1"/>
      <c r="N130" s="1"/>
      <c r="O130" s="1"/>
      <c r="P130" s="1"/>
      <c r="Q130" s="1"/>
      <c r="R130" s="1"/>
      <c r="S130" s="1"/>
      <c r="T130" s="1"/>
      <c r="U130" s="1"/>
      <c r="V130" s="1"/>
      <c r="W130" s="1"/>
      <c r="X130" s="1"/>
      <c r="Y130" s="1"/>
      <c r="Z130" s="1"/>
    </row>
    <row r="131" spans="1:26" ht="12.75" customHeight="1">
      <c r="A131" s="284" t="s">
        <v>1165</v>
      </c>
      <c r="B131" s="88" t="s">
        <v>276</v>
      </c>
      <c r="C131" s="8"/>
      <c r="D131" s="8"/>
      <c r="E131" s="121"/>
      <c r="F131" s="110"/>
      <c r="G131" s="1"/>
      <c r="H131" s="1"/>
      <c r="I131" s="1"/>
      <c r="J131" s="1"/>
      <c r="K131" s="1"/>
      <c r="L131" s="1"/>
      <c r="M131" s="1"/>
      <c r="N131" s="1"/>
      <c r="O131" s="1"/>
      <c r="P131" s="1"/>
      <c r="Q131" s="1"/>
      <c r="R131" s="1"/>
      <c r="S131" s="1"/>
      <c r="T131" s="1"/>
      <c r="U131" s="1"/>
      <c r="V131" s="1"/>
      <c r="W131" s="1"/>
      <c r="X131" s="1"/>
      <c r="Y131" s="1"/>
      <c r="Z131" s="1"/>
    </row>
    <row r="132" spans="1:26" ht="12.75" customHeight="1">
      <c r="A132" s="284" t="s">
        <v>1165</v>
      </c>
      <c r="B132" s="426" t="s">
        <v>277</v>
      </c>
      <c r="C132" s="370"/>
      <c r="D132" s="370"/>
      <c r="E132" s="82"/>
      <c r="F132" s="110"/>
      <c r="G132" s="1"/>
      <c r="H132" s="1"/>
      <c r="I132" s="1"/>
      <c r="J132" s="1"/>
      <c r="K132" s="1"/>
      <c r="L132" s="1"/>
      <c r="M132" s="1"/>
      <c r="N132" s="1"/>
      <c r="O132" s="1"/>
      <c r="P132" s="1"/>
      <c r="Q132" s="1"/>
      <c r="R132" s="1"/>
      <c r="S132" s="1"/>
      <c r="T132" s="1"/>
      <c r="U132" s="1"/>
      <c r="V132" s="1"/>
      <c r="W132" s="1"/>
      <c r="X132" s="1"/>
      <c r="Y132" s="1"/>
      <c r="Z132" s="1"/>
    </row>
    <row r="133" spans="1:26" ht="12.75" customHeight="1">
      <c r="A133" s="284"/>
      <c r="B133" s="88" t="s">
        <v>264</v>
      </c>
      <c r="C133" s="8"/>
      <c r="D133" s="8"/>
      <c r="E133" s="82"/>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84" t="s">
        <v>1165</v>
      </c>
      <c r="B134" s="88" t="s">
        <v>278</v>
      </c>
      <c r="C134" s="8"/>
      <c r="D134" s="8"/>
      <c r="E134" s="82"/>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20"/>
      <c r="B135" s="3" t="s">
        <v>279</v>
      </c>
      <c r="C135" s="8"/>
      <c r="D135" s="8"/>
      <c r="E135" s="119"/>
      <c r="F135" s="9"/>
      <c r="G135" s="1"/>
      <c r="H135" s="1"/>
      <c r="I135" s="1"/>
      <c r="J135" s="1"/>
      <c r="K135" s="1"/>
      <c r="L135" s="1"/>
      <c r="M135" s="1"/>
      <c r="N135" s="1"/>
      <c r="O135" s="1"/>
      <c r="P135" s="1"/>
      <c r="Q135" s="1"/>
      <c r="R135" s="1"/>
      <c r="S135" s="1"/>
      <c r="T135" s="1"/>
      <c r="U135" s="1"/>
      <c r="V135" s="1"/>
      <c r="W135" s="1"/>
      <c r="X135" s="1"/>
      <c r="Y135" s="1"/>
      <c r="Z135" s="1"/>
    </row>
    <row r="136" spans="1:26" ht="12.75" customHeight="1">
      <c r="A136" s="120"/>
      <c r="B136" s="88" t="s">
        <v>280</v>
      </c>
      <c r="C136" s="19"/>
      <c r="D136" s="19"/>
      <c r="E136" s="82"/>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20"/>
      <c r="B137" s="88" t="s">
        <v>281</v>
      </c>
      <c r="C137" s="362"/>
      <c r="D137" s="363"/>
      <c r="E137" s="363"/>
      <c r="F137" s="363"/>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9"/>
      <c r="F138" s="9"/>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9"/>
      <c r="F139" s="9"/>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1"/>
      <c r="C140" s="3"/>
      <c r="D140" s="3"/>
      <c r="E140" s="119"/>
      <c r="F140" s="9"/>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58" t="s">
        <v>1088</v>
      </c>
      <c r="C141" s="118"/>
      <c r="D141" s="19"/>
      <c r="E141" s="1"/>
      <c r="F141" s="9"/>
      <c r="G141" s="1"/>
      <c r="H141" s="1"/>
      <c r="I141" s="1"/>
      <c r="J141" s="1"/>
      <c r="K141" s="1"/>
      <c r="L141" s="1"/>
      <c r="M141" s="1"/>
      <c r="N141" s="1"/>
      <c r="O141" s="1"/>
      <c r="P141" s="1"/>
      <c r="Q141" s="1"/>
      <c r="R141" s="1"/>
      <c r="S141" s="1"/>
      <c r="T141" s="1"/>
      <c r="U141" s="1"/>
      <c r="V141" s="1"/>
      <c r="W141" s="1"/>
      <c r="X141" s="1"/>
      <c r="Y141" s="1"/>
      <c r="Z141" s="1"/>
    </row>
    <row r="142" spans="1:26" ht="39" customHeight="1">
      <c r="A142" s="2"/>
      <c r="B142" s="426" t="s">
        <v>1119</v>
      </c>
      <c r="C142" s="370"/>
      <c r="D142" s="370"/>
      <c r="E142" s="370"/>
      <c r="F142" s="370"/>
      <c r="G142" s="1"/>
      <c r="H142" s="1"/>
      <c r="I142" s="1"/>
      <c r="J142" s="1"/>
      <c r="K142" s="1"/>
      <c r="L142" s="1"/>
      <c r="M142" s="1"/>
      <c r="N142" s="1"/>
      <c r="O142" s="1"/>
      <c r="P142" s="1"/>
      <c r="Q142" s="1"/>
      <c r="R142" s="1"/>
      <c r="S142" s="1"/>
      <c r="T142" s="1"/>
      <c r="U142" s="1"/>
      <c r="V142" s="1"/>
      <c r="W142" s="1"/>
      <c r="X142" s="1"/>
      <c r="Y142" s="1"/>
      <c r="Z142" s="1"/>
    </row>
    <row r="143" spans="1:26" ht="15" customHeight="1">
      <c r="A143" s="2"/>
      <c r="B143" s="58"/>
      <c r="C143" s="118"/>
      <c r="D143" s="19"/>
      <c r="E143" s="1"/>
      <c r="F143" s="9"/>
      <c r="G143" s="1"/>
      <c r="H143" s="1"/>
      <c r="I143" s="1"/>
      <c r="J143" s="1"/>
      <c r="K143" s="1"/>
      <c r="L143" s="1"/>
      <c r="M143" s="1"/>
      <c r="N143" s="1"/>
      <c r="O143" s="1"/>
      <c r="P143" s="1"/>
      <c r="Q143" s="1"/>
      <c r="R143" s="1"/>
      <c r="S143" s="1"/>
      <c r="T143" s="1"/>
      <c r="U143" s="1"/>
      <c r="V143" s="1"/>
      <c r="W143" s="1"/>
      <c r="X143" s="1"/>
      <c r="Y143" s="1"/>
      <c r="Z143" s="1"/>
    </row>
    <row r="144" spans="1:26" ht="31.5" customHeight="1">
      <c r="A144" s="4" t="s">
        <v>282</v>
      </c>
      <c r="B144" s="409" t="s">
        <v>1089</v>
      </c>
      <c r="C144" s="370"/>
      <c r="D144" s="370"/>
      <c r="E144" s="370"/>
      <c r="F144" s="370"/>
      <c r="G144" s="1"/>
      <c r="H144" s="122"/>
      <c r="I144" s="1"/>
      <c r="J144" s="1"/>
      <c r="K144" s="1"/>
      <c r="L144" s="1"/>
      <c r="M144" s="1"/>
      <c r="N144" s="1"/>
      <c r="O144" s="1"/>
      <c r="P144" s="1"/>
      <c r="Q144" s="1"/>
      <c r="R144" s="1"/>
      <c r="S144" s="1"/>
      <c r="T144" s="1"/>
      <c r="U144" s="1"/>
      <c r="V144" s="1"/>
      <c r="W144" s="1"/>
      <c r="X144" s="1"/>
      <c r="Y144" s="1"/>
      <c r="Z144" s="1"/>
    </row>
    <row r="145" spans="1:26" ht="27" customHeight="1">
      <c r="A145" s="4"/>
      <c r="B145" s="426" t="s">
        <v>1090</v>
      </c>
      <c r="C145" s="370"/>
      <c r="D145" s="370"/>
      <c r="E145" s="370"/>
      <c r="F145" s="370"/>
      <c r="G145" s="1"/>
      <c r="H145" s="123"/>
      <c r="I145" s="1"/>
      <c r="J145" s="1"/>
      <c r="K145" s="1"/>
      <c r="L145" s="1"/>
      <c r="M145" s="1"/>
      <c r="N145" s="1"/>
      <c r="O145" s="1"/>
      <c r="P145" s="1"/>
      <c r="Q145" s="1"/>
      <c r="R145" s="1"/>
      <c r="S145" s="1"/>
      <c r="T145" s="1"/>
      <c r="U145" s="1"/>
      <c r="V145" s="1"/>
      <c r="W145" s="1"/>
      <c r="X145" s="1"/>
      <c r="Y145" s="1"/>
      <c r="Z145" s="1"/>
    </row>
    <row r="146" spans="1:26" ht="29.25" customHeight="1">
      <c r="A146" s="4"/>
      <c r="B146" s="414" t="s">
        <v>283</v>
      </c>
      <c r="C146" s="370"/>
      <c r="D146" s="370"/>
      <c r="E146" s="370"/>
      <c r="F146" s="370"/>
      <c r="G146" s="1"/>
      <c r="H146" s="123"/>
      <c r="I146" s="1"/>
      <c r="J146" s="1"/>
      <c r="K146" s="1"/>
      <c r="L146" s="1"/>
      <c r="M146" s="1"/>
      <c r="N146" s="1"/>
      <c r="O146" s="1"/>
      <c r="P146" s="1"/>
      <c r="Q146" s="1"/>
      <c r="R146" s="1"/>
      <c r="S146" s="1"/>
      <c r="T146" s="1"/>
      <c r="U146" s="1"/>
      <c r="V146" s="1"/>
      <c r="W146" s="1"/>
      <c r="X146" s="1"/>
      <c r="Y146" s="1"/>
      <c r="Z146" s="1"/>
    </row>
    <row r="147" spans="1:26" ht="13.5" customHeight="1">
      <c r="A147" s="4"/>
      <c r="B147" s="414" t="s">
        <v>284</v>
      </c>
      <c r="C147" s="370"/>
      <c r="D147" s="370"/>
      <c r="E147" s="370"/>
      <c r="F147" s="370"/>
      <c r="G147" s="1"/>
      <c r="H147" s="123"/>
      <c r="I147" s="1"/>
      <c r="J147" s="1"/>
      <c r="K147" s="1"/>
      <c r="L147" s="1"/>
      <c r="M147" s="1"/>
      <c r="N147" s="1"/>
      <c r="O147" s="1"/>
      <c r="P147" s="1"/>
      <c r="Q147" s="1"/>
      <c r="R147" s="1"/>
      <c r="S147" s="1"/>
      <c r="T147" s="1"/>
      <c r="U147" s="1"/>
      <c r="V147" s="1"/>
      <c r="W147" s="1"/>
      <c r="X147" s="1"/>
      <c r="Y147" s="1"/>
      <c r="Z147" s="1"/>
    </row>
    <row r="148" spans="1:26" ht="29.25" customHeight="1">
      <c r="A148" s="4"/>
      <c r="B148" s="414" t="s">
        <v>285</v>
      </c>
      <c r="C148" s="370"/>
      <c r="D148" s="370"/>
      <c r="E148" s="370"/>
      <c r="F148" s="370"/>
      <c r="G148" s="1"/>
      <c r="H148" s="123"/>
      <c r="I148" s="1"/>
      <c r="J148" s="1"/>
      <c r="K148" s="1"/>
      <c r="L148" s="1"/>
      <c r="M148" s="1"/>
      <c r="N148" s="1"/>
      <c r="O148" s="1"/>
      <c r="P148" s="1"/>
      <c r="Q148" s="1"/>
      <c r="R148" s="1"/>
      <c r="S148" s="1"/>
      <c r="T148" s="1"/>
      <c r="U148" s="1"/>
      <c r="V148" s="1"/>
      <c r="W148" s="1"/>
      <c r="X148" s="1"/>
      <c r="Y148" s="1"/>
      <c r="Z148" s="1"/>
    </row>
    <row r="149" spans="1:26" ht="27" customHeight="1">
      <c r="A149" s="4"/>
      <c r="B149" s="414" t="s">
        <v>286</v>
      </c>
      <c r="C149" s="370"/>
      <c r="D149" s="370"/>
      <c r="E149" s="370"/>
      <c r="F149" s="370"/>
      <c r="G149" s="1"/>
      <c r="H149" s="123"/>
      <c r="I149" s="1"/>
      <c r="J149" s="1"/>
      <c r="K149" s="1"/>
      <c r="L149" s="1"/>
      <c r="M149" s="1"/>
      <c r="N149" s="1"/>
      <c r="O149" s="1"/>
      <c r="P149" s="1"/>
      <c r="Q149" s="1"/>
      <c r="R149" s="1"/>
      <c r="S149" s="1"/>
      <c r="T149" s="1"/>
      <c r="U149" s="1"/>
      <c r="V149" s="1"/>
      <c r="W149" s="1"/>
      <c r="X149" s="1"/>
      <c r="Y149" s="1"/>
      <c r="Z149" s="1"/>
    </row>
    <row r="150" spans="1:26" ht="14.25" customHeight="1">
      <c r="A150" s="4"/>
      <c r="B150" s="414" t="s">
        <v>287</v>
      </c>
      <c r="C150" s="370"/>
      <c r="D150" s="370"/>
      <c r="E150" s="370"/>
      <c r="F150" s="370"/>
      <c r="G150" s="1"/>
      <c r="H150" s="123"/>
      <c r="I150" s="1"/>
      <c r="J150" s="1"/>
      <c r="K150" s="1"/>
      <c r="L150" s="1"/>
      <c r="M150" s="1"/>
      <c r="N150" s="1"/>
      <c r="O150" s="1"/>
      <c r="P150" s="1"/>
      <c r="Q150" s="1"/>
      <c r="R150" s="1"/>
      <c r="S150" s="1"/>
      <c r="T150" s="1"/>
      <c r="U150" s="1"/>
      <c r="V150" s="1"/>
      <c r="W150" s="1"/>
      <c r="X150" s="1"/>
      <c r="Y150" s="1"/>
      <c r="Z150" s="1"/>
    </row>
    <row r="151" spans="1:26" ht="13.5" customHeight="1">
      <c r="A151" s="4"/>
      <c r="B151" s="124"/>
      <c r="C151" s="3"/>
      <c r="D151" s="3"/>
      <c r="E151" s="3"/>
      <c r="F151" s="3"/>
      <c r="G151" s="1"/>
      <c r="H151" s="123"/>
      <c r="I151" s="1"/>
      <c r="J151" s="1"/>
      <c r="K151" s="1"/>
      <c r="L151" s="1"/>
      <c r="M151" s="1"/>
      <c r="N151" s="1"/>
      <c r="O151" s="1"/>
      <c r="P151" s="1"/>
      <c r="Q151" s="1"/>
      <c r="R151" s="1"/>
      <c r="S151" s="1"/>
      <c r="T151" s="1"/>
      <c r="U151" s="1"/>
      <c r="V151" s="1"/>
      <c r="W151" s="1"/>
      <c r="X151" s="1"/>
      <c r="Y151" s="1"/>
      <c r="Z151" s="1"/>
    </row>
    <row r="152" spans="1:26" ht="12.75" customHeight="1">
      <c r="A152" s="4"/>
      <c r="B152" s="125"/>
      <c r="C152" s="126" t="s">
        <v>288</v>
      </c>
      <c r="D152" s="127" t="s">
        <v>289</v>
      </c>
      <c r="E152" s="12"/>
      <c r="F152" s="128"/>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129" t="s">
        <v>290</v>
      </c>
      <c r="C153" s="130">
        <v>0.4</v>
      </c>
      <c r="D153" s="131">
        <v>468</v>
      </c>
      <c r="E153" s="3"/>
      <c r="F153" s="128"/>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29" t="s">
        <v>291</v>
      </c>
      <c r="C154" s="329">
        <v>6.8000000000000005E-2</v>
      </c>
      <c r="D154" s="330">
        <v>79</v>
      </c>
      <c r="E154" s="3"/>
      <c r="F154" s="128"/>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124"/>
      <c r="C155" s="3"/>
      <c r="D155" s="3"/>
      <c r="E155" s="3"/>
      <c r="F155" s="3"/>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414" t="s">
        <v>1091</v>
      </c>
      <c r="C156" s="370"/>
      <c r="D156" s="370"/>
      <c r="E156" s="370"/>
      <c r="F156" s="370"/>
      <c r="G156" s="370"/>
      <c r="H156" s="1"/>
      <c r="I156" s="1"/>
      <c r="J156" s="1"/>
      <c r="K156" s="1"/>
      <c r="L156" s="1"/>
      <c r="M156" s="1"/>
      <c r="N156" s="1"/>
      <c r="O156" s="1"/>
      <c r="P156" s="1"/>
      <c r="Q156" s="1"/>
      <c r="R156" s="1"/>
      <c r="S156" s="1"/>
      <c r="T156" s="1"/>
      <c r="U156" s="1"/>
      <c r="V156" s="1"/>
      <c r="W156" s="1"/>
      <c r="X156" s="1"/>
      <c r="Y156" s="1"/>
      <c r="Z156" s="1"/>
    </row>
    <row r="157" spans="1:26" ht="12.75" customHeight="1">
      <c r="A157" s="4"/>
      <c r="B157" s="370"/>
      <c r="C157" s="370"/>
      <c r="D157" s="370"/>
      <c r="E157" s="370"/>
      <c r="F157" s="370"/>
      <c r="G157" s="370"/>
      <c r="H157" s="1"/>
      <c r="I157" s="1"/>
      <c r="J157" s="1"/>
      <c r="K157" s="1"/>
      <c r="L157" s="1"/>
      <c r="M157" s="1"/>
      <c r="N157" s="1"/>
      <c r="O157" s="1"/>
      <c r="P157" s="1"/>
      <c r="Q157" s="1"/>
      <c r="R157" s="1"/>
      <c r="S157" s="1"/>
      <c r="T157" s="1"/>
      <c r="U157" s="1"/>
      <c r="V157" s="1"/>
      <c r="W157" s="1"/>
      <c r="X157" s="1"/>
      <c r="Y157" s="1"/>
      <c r="Z157" s="1"/>
    </row>
    <row r="158" spans="1:26" ht="12.75" customHeight="1">
      <c r="A158" s="4"/>
      <c r="B158" s="370"/>
      <c r="C158" s="370"/>
      <c r="D158" s="370"/>
      <c r="E158" s="370"/>
      <c r="F158" s="370"/>
      <c r="G158" s="370"/>
      <c r="H158" s="1"/>
      <c r="I158" s="1"/>
      <c r="J158" s="1"/>
      <c r="K158" s="1"/>
      <c r="L158" s="1"/>
      <c r="M158" s="1"/>
      <c r="N158" s="1"/>
      <c r="O158" s="1"/>
      <c r="P158" s="1"/>
      <c r="Q158" s="1"/>
      <c r="R158" s="1"/>
      <c r="S158" s="1"/>
      <c r="T158" s="1"/>
      <c r="U158" s="1"/>
      <c r="V158" s="1"/>
      <c r="W158" s="1"/>
      <c r="X158" s="1"/>
      <c r="Y158" s="1"/>
      <c r="Z158" s="1"/>
    </row>
    <row r="159" spans="1:26" ht="12.75" customHeight="1">
      <c r="A159" s="4"/>
      <c r="B159" s="124"/>
      <c r="C159" s="3"/>
      <c r="D159" s="3"/>
      <c r="E159" s="3"/>
      <c r="F159" s="3"/>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72" t="s">
        <v>292</v>
      </c>
      <c r="C160" s="72" t="s">
        <v>293</v>
      </c>
      <c r="D160" s="72" t="s">
        <v>294</v>
      </c>
      <c r="E160" s="72" t="s">
        <v>295</v>
      </c>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132" t="s">
        <v>296</v>
      </c>
      <c r="C161" s="133">
        <v>1120</v>
      </c>
      <c r="D161" s="133">
        <v>1190</v>
      </c>
      <c r="E161" s="133">
        <v>1280</v>
      </c>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34" t="s">
        <v>297</v>
      </c>
      <c r="C162" s="18">
        <v>560</v>
      </c>
      <c r="D162" s="18">
        <v>610</v>
      </c>
      <c r="E162" s="18">
        <v>660</v>
      </c>
      <c r="F162" s="3"/>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32" t="s">
        <v>298</v>
      </c>
      <c r="C163" s="18">
        <v>540</v>
      </c>
      <c r="D163" s="18">
        <v>580</v>
      </c>
      <c r="E163" s="18">
        <v>630</v>
      </c>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32" t="s">
        <v>299</v>
      </c>
      <c r="C164" s="18">
        <v>22</v>
      </c>
      <c r="D164" s="18">
        <v>26</v>
      </c>
      <c r="E164" s="18">
        <v>29</v>
      </c>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32" t="s">
        <v>300</v>
      </c>
      <c r="C165" s="18"/>
      <c r="D165" s="18"/>
      <c r="E165" s="18"/>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32" t="s">
        <v>301</v>
      </c>
      <c r="C166" s="18"/>
      <c r="D166" s="18"/>
      <c r="E166" s="18"/>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2" t="s">
        <v>302</v>
      </c>
      <c r="C167" s="18"/>
      <c r="D167" s="18"/>
      <c r="E167" s="18"/>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2" t="s">
        <v>303</v>
      </c>
      <c r="C168" s="18"/>
      <c r="D168" s="18"/>
      <c r="E168" s="18"/>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32" t="s">
        <v>304</v>
      </c>
      <c r="C169" s="18"/>
      <c r="D169" s="18"/>
      <c r="E169" s="18"/>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35"/>
      <c r="D170" s="135"/>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428" t="s">
        <v>1092</v>
      </c>
      <c r="C171" s="370"/>
      <c r="D171" s="370"/>
      <c r="E171" s="370"/>
      <c r="F171" s="370"/>
      <c r="G171" s="370"/>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35"/>
      <c r="D172" s="13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36" t="s">
        <v>305</v>
      </c>
      <c r="C173" s="137" t="s">
        <v>297</v>
      </c>
      <c r="D173" s="136" t="s">
        <v>298</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327" t="s">
        <v>306</v>
      </c>
      <c r="C174" s="325">
        <v>0.12</v>
      </c>
      <c r="D174" s="145">
        <v>0.06</v>
      </c>
      <c r="E174" s="1"/>
      <c r="F174" s="288"/>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327" t="s">
        <v>307</v>
      </c>
      <c r="C175" s="325">
        <v>0.45</v>
      </c>
      <c r="D175" s="145">
        <v>0.33</v>
      </c>
      <c r="E175" s="326"/>
      <c r="F175" s="288"/>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327" t="s">
        <v>308</v>
      </c>
      <c r="C176" s="325">
        <v>0.38</v>
      </c>
      <c r="D176" s="145">
        <v>0.49</v>
      </c>
      <c r="E176" s="1"/>
      <c r="F176" s="288"/>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327" t="s">
        <v>309</v>
      </c>
      <c r="C177" s="325">
        <v>0.04</v>
      </c>
      <c r="D177" s="145">
        <v>0.11</v>
      </c>
      <c r="E177" s="1"/>
      <c r="F177" s="288"/>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327" t="s">
        <v>310</v>
      </c>
      <c r="C178" s="325">
        <v>0.01</v>
      </c>
      <c r="D178" s="325">
        <v>0.01</v>
      </c>
      <c r="E178" s="135"/>
      <c r="F178" s="288"/>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327" t="s">
        <v>311</v>
      </c>
      <c r="C179" s="325">
        <v>0</v>
      </c>
      <c r="D179" s="145">
        <v>0</v>
      </c>
      <c r="E179" s="1"/>
      <c r="F179" s="288"/>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328" t="s">
        <v>312</v>
      </c>
      <c r="C180" s="325">
        <f t="shared" ref="C180:D180" si="0">SUM(C174:C179)</f>
        <v>1</v>
      </c>
      <c r="D180" s="145">
        <f t="shared" si="0"/>
        <v>1</v>
      </c>
      <c r="E180" s="1"/>
      <c r="F180" s="288"/>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35"/>
      <c r="D181" s="135"/>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72" t="s">
        <v>305</v>
      </c>
      <c r="C182" s="140" t="s">
        <v>296</v>
      </c>
      <c r="D182" s="125"/>
      <c r="E182" s="125"/>
      <c r="F182" s="125"/>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41" t="s">
        <v>313</v>
      </c>
      <c r="C183" s="287">
        <v>0.06</v>
      </c>
      <c r="D183" s="125"/>
      <c r="E183" s="286"/>
      <c r="F183" s="125"/>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41" t="s">
        <v>314</v>
      </c>
      <c r="C184" s="287">
        <v>0.43</v>
      </c>
      <c r="D184" s="125"/>
      <c r="E184" s="286"/>
      <c r="F184" s="125"/>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41" t="s">
        <v>315</v>
      </c>
      <c r="C185" s="287">
        <v>0.45</v>
      </c>
      <c r="D185" s="125"/>
      <c r="E185" s="286"/>
      <c r="F185" s="125"/>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41" t="s">
        <v>316</v>
      </c>
      <c r="C186" s="287">
        <v>0.06</v>
      </c>
      <c r="D186" s="125"/>
      <c r="E186" s="286"/>
      <c r="F186" s="125"/>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41" t="s">
        <v>317</v>
      </c>
      <c r="C187" s="287">
        <v>0</v>
      </c>
      <c r="D187" s="125"/>
      <c r="E187" s="286"/>
      <c r="F187" s="125"/>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41" t="s">
        <v>318</v>
      </c>
      <c r="C188" s="287">
        <v>0</v>
      </c>
      <c r="D188" s="125"/>
      <c r="E188" s="125"/>
      <c r="F188" s="125"/>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2" t="s">
        <v>312</v>
      </c>
      <c r="C189" s="287">
        <f>SUM(C183:C188)</f>
        <v>1</v>
      </c>
      <c r="D189" s="125"/>
      <c r="E189" s="125"/>
      <c r="F189" s="125"/>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
      <c r="C190" s="142"/>
      <c r="D190" s="125"/>
      <c r="E190" s="125"/>
      <c r="F190" s="125"/>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72" t="s">
        <v>305</v>
      </c>
      <c r="C191" s="72" t="s">
        <v>299</v>
      </c>
      <c r="D191" s="72" t="s">
        <v>301</v>
      </c>
      <c r="E191" s="72" t="s">
        <v>300</v>
      </c>
      <c r="F191" s="72" t="s">
        <v>304</v>
      </c>
      <c r="G191" s="72" t="s">
        <v>303</v>
      </c>
      <c r="H191" s="1"/>
      <c r="I191" s="1"/>
      <c r="J191" s="1"/>
      <c r="K191" s="1"/>
      <c r="L191" s="1"/>
      <c r="M191" s="1"/>
      <c r="N191" s="1"/>
      <c r="O191" s="1"/>
      <c r="P191" s="1"/>
      <c r="Q191" s="1"/>
      <c r="R191" s="1"/>
      <c r="S191" s="1"/>
      <c r="T191" s="1"/>
      <c r="U191" s="1"/>
      <c r="V191" s="1"/>
      <c r="W191" s="1"/>
      <c r="X191" s="1"/>
      <c r="Y191" s="1"/>
      <c r="Z191" s="1"/>
    </row>
    <row r="192" spans="1:26" ht="12.75" customHeight="1">
      <c r="A192" s="4"/>
      <c r="B192" s="138" t="s">
        <v>319</v>
      </c>
      <c r="C192" s="145">
        <v>0.189873417721519</v>
      </c>
      <c r="D192" s="145"/>
      <c r="E192" s="145"/>
      <c r="F192" s="145"/>
      <c r="G192" s="145"/>
      <c r="H192" s="1"/>
      <c r="I192" s="1"/>
      <c r="J192" s="135"/>
      <c r="K192" s="1"/>
      <c r="L192" s="1"/>
      <c r="M192" s="1"/>
      <c r="N192" s="1"/>
      <c r="O192" s="1"/>
      <c r="P192" s="1"/>
      <c r="Q192" s="1"/>
      <c r="R192" s="1"/>
      <c r="S192" s="1"/>
      <c r="T192" s="1"/>
      <c r="U192" s="1"/>
      <c r="V192" s="1"/>
      <c r="W192" s="1"/>
      <c r="X192" s="1"/>
      <c r="Y192" s="1"/>
      <c r="Z192" s="1"/>
    </row>
    <row r="193" spans="1:26" ht="12.75" customHeight="1">
      <c r="A193" s="4"/>
      <c r="B193" s="138" t="s">
        <v>320</v>
      </c>
      <c r="C193" s="145">
        <v>0.49367088607594939</v>
      </c>
      <c r="D193" s="145"/>
      <c r="E193" s="145"/>
      <c r="F193" s="145"/>
      <c r="G193" s="145"/>
      <c r="H193" s="1"/>
      <c r="I193" s="1"/>
      <c r="J193" s="135"/>
      <c r="K193" s="1"/>
      <c r="L193" s="1"/>
      <c r="M193" s="1"/>
      <c r="N193" s="1"/>
      <c r="O193" s="1"/>
      <c r="P193" s="1"/>
      <c r="Q193" s="1"/>
      <c r="R193" s="1"/>
      <c r="S193" s="1"/>
      <c r="T193" s="1"/>
      <c r="U193" s="1"/>
      <c r="V193" s="1"/>
      <c r="W193" s="1"/>
      <c r="X193" s="1"/>
      <c r="Y193" s="1"/>
      <c r="Z193" s="1"/>
    </row>
    <row r="194" spans="1:26" ht="12.75" customHeight="1">
      <c r="A194" s="4"/>
      <c r="B194" s="138" t="s">
        <v>321</v>
      </c>
      <c r="C194" s="145">
        <v>0.27848101265822783</v>
      </c>
      <c r="D194" s="145"/>
      <c r="E194" s="145"/>
      <c r="F194" s="145"/>
      <c r="G194" s="145"/>
      <c r="H194" s="1"/>
      <c r="I194" s="1"/>
      <c r="J194" s="135"/>
      <c r="K194" s="1"/>
      <c r="L194" s="1"/>
      <c r="M194" s="1"/>
      <c r="N194" s="1"/>
      <c r="O194" s="1"/>
      <c r="P194" s="1"/>
      <c r="Q194" s="1"/>
      <c r="R194" s="1"/>
      <c r="S194" s="1"/>
      <c r="T194" s="1"/>
      <c r="U194" s="1"/>
      <c r="V194" s="1"/>
      <c r="W194" s="1"/>
      <c r="X194" s="1"/>
      <c r="Y194" s="1"/>
      <c r="Z194" s="1"/>
    </row>
    <row r="195" spans="1:26" ht="12.75" customHeight="1">
      <c r="A195" s="4"/>
      <c r="B195" s="143" t="s">
        <v>322</v>
      </c>
      <c r="C195" s="145">
        <v>3.7974683544303799E-2</v>
      </c>
      <c r="D195" s="145"/>
      <c r="E195" s="145"/>
      <c r="F195" s="145"/>
      <c r="G195" s="145"/>
      <c r="H195" s="1"/>
      <c r="I195" s="1"/>
      <c r="J195" s="135"/>
      <c r="K195" s="1"/>
      <c r="L195" s="1"/>
      <c r="M195" s="1"/>
      <c r="N195" s="1"/>
      <c r="O195" s="1"/>
      <c r="P195" s="1"/>
      <c r="Q195" s="1"/>
      <c r="R195" s="1"/>
      <c r="S195" s="1"/>
      <c r="T195" s="1"/>
      <c r="U195" s="1"/>
      <c r="V195" s="1"/>
      <c r="W195" s="1"/>
      <c r="X195" s="1"/>
      <c r="Y195" s="1"/>
      <c r="Z195" s="1"/>
    </row>
    <row r="196" spans="1:26" ht="12.75" customHeight="1">
      <c r="A196" s="4"/>
      <c r="B196" s="143" t="s">
        <v>323</v>
      </c>
      <c r="C196" s="145">
        <v>0</v>
      </c>
      <c r="D196" s="145"/>
      <c r="E196" s="145"/>
      <c r="F196" s="145"/>
      <c r="G196" s="145"/>
      <c r="H196" s="1"/>
      <c r="I196" s="1"/>
      <c r="J196" s="1"/>
      <c r="K196" s="1"/>
      <c r="L196" s="1"/>
      <c r="M196" s="1"/>
      <c r="N196" s="1"/>
      <c r="O196" s="1"/>
      <c r="P196" s="1"/>
      <c r="Q196" s="1"/>
      <c r="R196" s="1"/>
      <c r="S196" s="1"/>
      <c r="T196" s="1"/>
      <c r="U196" s="1"/>
      <c r="V196" s="1"/>
      <c r="W196" s="1"/>
      <c r="X196" s="1"/>
      <c r="Y196" s="1"/>
      <c r="Z196" s="1"/>
    </row>
    <row r="197" spans="1:26" ht="12.75" customHeight="1">
      <c r="A197" s="4"/>
      <c r="B197" s="138" t="s">
        <v>324</v>
      </c>
      <c r="C197" s="145">
        <v>0</v>
      </c>
      <c r="D197" s="145"/>
      <c r="E197" s="145"/>
      <c r="F197" s="145"/>
      <c r="G197" s="145"/>
      <c r="H197" s="1"/>
      <c r="I197" s="1"/>
      <c r="J197" s="1"/>
      <c r="K197" s="1"/>
      <c r="L197" s="1"/>
      <c r="M197" s="1"/>
      <c r="N197" s="1"/>
      <c r="O197" s="1"/>
      <c r="P197" s="1"/>
      <c r="Q197" s="1"/>
      <c r="R197" s="1"/>
      <c r="S197" s="1"/>
      <c r="T197" s="1"/>
      <c r="U197" s="1"/>
      <c r="V197" s="1"/>
      <c r="W197" s="1"/>
      <c r="X197" s="1"/>
      <c r="Y197" s="1"/>
      <c r="Z197" s="1"/>
    </row>
    <row r="198" spans="1:26" ht="12.75" customHeight="1">
      <c r="A198" s="2"/>
      <c r="B198" s="132" t="s">
        <v>312</v>
      </c>
      <c r="C198" s="145">
        <f t="shared" ref="C198:G198" si="1">SUM(C192:C197)</f>
        <v>1</v>
      </c>
      <c r="D198" s="145">
        <f t="shared" si="1"/>
        <v>0</v>
      </c>
      <c r="E198" s="145">
        <f t="shared" si="1"/>
        <v>0</v>
      </c>
      <c r="F198" s="145">
        <f t="shared" si="1"/>
        <v>0</v>
      </c>
      <c r="G198" s="145">
        <f t="shared" si="1"/>
        <v>0</v>
      </c>
      <c r="H198" s="1"/>
      <c r="I198" s="1"/>
      <c r="J198" s="1"/>
      <c r="K198" s="1"/>
      <c r="L198" s="1"/>
      <c r="M198" s="1"/>
      <c r="N198" s="1"/>
      <c r="O198" s="1"/>
      <c r="P198" s="1"/>
      <c r="Q198" s="1"/>
      <c r="R198" s="1"/>
      <c r="S198" s="1"/>
      <c r="T198" s="1"/>
      <c r="U198" s="1"/>
      <c r="V198" s="1"/>
      <c r="W198" s="1"/>
      <c r="X198" s="1"/>
      <c r="Y198" s="1"/>
      <c r="Z198" s="1"/>
    </row>
    <row r="199" spans="1:26" ht="46.5" customHeight="1">
      <c r="A199" s="4" t="s">
        <v>325</v>
      </c>
      <c r="B199" s="409" t="s">
        <v>1093</v>
      </c>
      <c r="C199" s="370"/>
      <c r="D199" s="370"/>
      <c r="E199" s="370"/>
      <c r="F199" s="370"/>
      <c r="G199" s="1"/>
      <c r="H199" s="1"/>
      <c r="I199" s="1"/>
      <c r="J199" s="1"/>
      <c r="K199" s="1"/>
      <c r="L199" s="1"/>
      <c r="M199" s="1"/>
      <c r="N199" s="1"/>
      <c r="O199" s="1"/>
      <c r="P199" s="1"/>
      <c r="Q199" s="1"/>
      <c r="R199" s="1"/>
      <c r="S199" s="1"/>
      <c r="T199" s="1"/>
      <c r="U199" s="1"/>
      <c r="V199" s="1"/>
      <c r="W199" s="1"/>
      <c r="X199" s="1"/>
      <c r="Y199" s="1"/>
      <c r="Z199" s="1"/>
    </row>
    <row r="200" spans="1:26" ht="14.25" customHeight="1">
      <c r="A200" s="4"/>
      <c r="B200" s="429" t="s">
        <v>292</v>
      </c>
      <c r="C200" s="376"/>
      <c r="D200" s="377"/>
      <c r="E200" s="144" t="s">
        <v>288</v>
      </c>
      <c r="F200" s="3"/>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436" t="s">
        <v>326</v>
      </c>
      <c r="C201" s="376"/>
      <c r="D201" s="377"/>
      <c r="E201" s="145">
        <v>0.13300000000000001</v>
      </c>
      <c r="F201" s="11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75" t="s">
        <v>327</v>
      </c>
      <c r="C202" s="376"/>
      <c r="D202" s="377"/>
      <c r="E202" s="145">
        <v>0.379</v>
      </c>
      <c r="F202" s="118"/>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75" t="s">
        <v>328</v>
      </c>
      <c r="C203" s="376"/>
      <c r="D203" s="377"/>
      <c r="E203" s="145">
        <v>0.73099999999999998</v>
      </c>
      <c r="F203" s="146" t="s">
        <v>329</v>
      </c>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5" t="s">
        <v>330</v>
      </c>
      <c r="C204" s="376"/>
      <c r="D204" s="377"/>
      <c r="E204" s="145">
        <v>0.26900000000000002</v>
      </c>
      <c r="F204" s="146" t="s">
        <v>331</v>
      </c>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5" t="s">
        <v>332</v>
      </c>
      <c r="C205" s="376"/>
      <c r="D205" s="377"/>
      <c r="E205" s="325">
        <v>0.04</v>
      </c>
      <c r="F205" s="118"/>
      <c r="G205" s="1"/>
      <c r="H205" s="1"/>
      <c r="I205" s="1"/>
      <c r="J205" s="1"/>
      <c r="K205" s="1"/>
      <c r="L205" s="1"/>
      <c r="M205" s="1"/>
      <c r="N205" s="1"/>
      <c r="O205" s="1"/>
      <c r="P205" s="1"/>
      <c r="Q205" s="1"/>
      <c r="R205" s="1"/>
      <c r="S205" s="1"/>
      <c r="T205" s="1"/>
      <c r="U205" s="1"/>
      <c r="V205" s="1"/>
      <c r="W205" s="1"/>
      <c r="X205" s="1"/>
      <c r="Y205" s="1"/>
      <c r="Z205" s="1"/>
    </row>
    <row r="206" spans="1:26" ht="26.25" customHeight="1">
      <c r="A206" s="4"/>
      <c r="B206" s="375" t="s">
        <v>1140</v>
      </c>
      <c r="C206" s="376"/>
      <c r="D206" s="376"/>
      <c r="E206" s="333">
        <v>0.53</v>
      </c>
      <c r="F206" s="324"/>
      <c r="G206" s="1"/>
      <c r="H206" s="1"/>
      <c r="I206" s="1"/>
      <c r="J206" s="1"/>
      <c r="K206" s="1"/>
      <c r="L206" s="1"/>
      <c r="M206" s="1"/>
      <c r="N206" s="1"/>
      <c r="O206" s="1"/>
      <c r="P206" s="1"/>
      <c r="Q206" s="1"/>
      <c r="R206" s="1"/>
      <c r="S206" s="1"/>
      <c r="T206" s="1"/>
      <c r="U206" s="1"/>
      <c r="V206" s="1"/>
      <c r="W206" s="1"/>
      <c r="X206" s="1"/>
      <c r="Y206" s="1"/>
      <c r="Z206" s="1"/>
    </row>
    <row r="207" spans="1:26" ht="25.5" customHeight="1">
      <c r="A207" s="2"/>
      <c r="B207" s="1"/>
      <c r="C207" s="1"/>
      <c r="D207" s="1"/>
      <c r="E207" s="1"/>
      <c r="F207" s="9"/>
      <c r="G207" s="1"/>
      <c r="H207" s="1"/>
      <c r="I207" s="1"/>
      <c r="J207" s="1"/>
      <c r="K207" s="1"/>
      <c r="L207" s="1"/>
      <c r="M207" s="1"/>
      <c r="N207" s="1"/>
      <c r="O207" s="1"/>
      <c r="P207" s="1"/>
      <c r="Q207" s="1"/>
      <c r="R207" s="1"/>
      <c r="S207" s="1"/>
      <c r="T207" s="1"/>
      <c r="U207" s="1"/>
      <c r="V207" s="1"/>
      <c r="W207" s="1"/>
      <c r="X207" s="1"/>
      <c r="Y207" s="1"/>
      <c r="Z207" s="1"/>
    </row>
    <row r="208" spans="1:26" ht="38.25" customHeight="1">
      <c r="A208" s="4" t="s">
        <v>333</v>
      </c>
      <c r="B208" s="414" t="s">
        <v>1094</v>
      </c>
      <c r="C208" s="370"/>
      <c r="D208" s="370"/>
      <c r="E208" s="370"/>
      <c r="F208" s="370"/>
      <c r="G208" s="1"/>
      <c r="H208" s="1"/>
      <c r="I208" s="1"/>
      <c r="J208" s="1"/>
      <c r="K208" s="1"/>
      <c r="L208" s="1"/>
      <c r="M208" s="1"/>
      <c r="N208" s="1"/>
      <c r="O208" s="1"/>
      <c r="P208" s="1"/>
      <c r="Q208" s="1"/>
      <c r="R208" s="1"/>
      <c r="S208" s="1"/>
      <c r="T208" s="1"/>
      <c r="U208" s="1"/>
      <c r="V208" s="1"/>
      <c r="W208" s="1"/>
      <c r="X208" s="1"/>
      <c r="Y208" s="1"/>
      <c r="Z208" s="1"/>
    </row>
    <row r="209" spans="1:26" ht="13.5" customHeight="1">
      <c r="A209" s="4"/>
      <c r="B209" s="88"/>
      <c r="C209" s="88"/>
      <c r="D209" s="88"/>
      <c r="E209" s="88"/>
      <c r="F209" s="88"/>
      <c r="G209" s="1"/>
      <c r="H209" s="1"/>
      <c r="I209" s="1"/>
      <c r="J209" s="1"/>
      <c r="K209" s="1"/>
      <c r="L209" s="1"/>
      <c r="M209" s="1"/>
      <c r="N209" s="1"/>
      <c r="O209" s="1"/>
      <c r="P209" s="1"/>
      <c r="Q209" s="1"/>
      <c r="R209" s="1"/>
      <c r="S209" s="1"/>
      <c r="T209" s="1"/>
      <c r="U209" s="1"/>
      <c r="V209" s="1"/>
      <c r="W209" s="1"/>
      <c r="X209" s="1"/>
      <c r="Y209" s="1"/>
      <c r="Z209" s="1"/>
    </row>
    <row r="210" spans="1:26" ht="15" customHeight="1">
      <c r="A210" s="4"/>
      <c r="B210" s="437" t="s">
        <v>305</v>
      </c>
      <c r="C210" s="377"/>
      <c r="D210" s="147" t="s">
        <v>288</v>
      </c>
      <c r="E210" s="88"/>
      <c r="F210" s="88"/>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403" t="s">
        <v>334</v>
      </c>
      <c r="C211" s="377"/>
      <c r="D211" s="139">
        <v>0.31</v>
      </c>
      <c r="E211" s="1"/>
      <c r="F211" s="118"/>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75" t="s">
        <v>335</v>
      </c>
      <c r="C212" s="377"/>
      <c r="D212" s="139">
        <v>0.22</v>
      </c>
      <c r="E212" s="1"/>
      <c r="F212" s="118"/>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75" t="s">
        <v>336</v>
      </c>
      <c r="C213" s="377"/>
      <c r="D213" s="139">
        <v>0.19</v>
      </c>
      <c r="E213" s="1"/>
      <c r="F213" s="118"/>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375" t="s">
        <v>337</v>
      </c>
      <c r="C214" s="377"/>
      <c r="D214" s="139">
        <v>0.16</v>
      </c>
      <c r="E214" s="1"/>
      <c r="F214" s="118"/>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75" t="s">
        <v>338</v>
      </c>
      <c r="C215" s="377"/>
      <c r="D215" s="139">
        <v>0.09</v>
      </c>
      <c r="E215" s="1"/>
      <c r="F215" s="118"/>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75" t="s">
        <v>339</v>
      </c>
      <c r="C216" s="377"/>
      <c r="D216" s="139">
        <v>0.03</v>
      </c>
      <c r="E216" s="1"/>
      <c r="F216" s="118"/>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75" t="s">
        <v>340</v>
      </c>
      <c r="C217" s="377"/>
      <c r="D217" s="139">
        <v>0</v>
      </c>
      <c r="E217" s="1"/>
      <c r="F217" s="118"/>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75" t="s">
        <v>341</v>
      </c>
      <c r="C218" s="377"/>
      <c r="D218" s="139">
        <v>0</v>
      </c>
      <c r="E218" s="1"/>
      <c r="F218" s="118"/>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75" t="s">
        <v>342</v>
      </c>
      <c r="C219" s="377"/>
      <c r="D219" s="139">
        <v>0</v>
      </c>
      <c r="E219" s="1"/>
      <c r="F219" s="118"/>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443" t="s">
        <v>312</v>
      </c>
      <c r="C220" s="431"/>
      <c r="D220" s="148">
        <f>SUM(D211:D219)</f>
        <v>1</v>
      </c>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49"/>
      <c r="C221" s="149"/>
      <c r="D221" s="150"/>
      <c r="E221" s="1"/>
      <c r="F221" s="1"/>
      <c r="G221" s="1"/>
      <c r="H221" s="1"/>
      <c r="I221" s="1"/>
      <c r="J221" s="1"/>
      <c r="K221" s="1"/>
      <c r="L221" s="1"/>
      <c r="M221" s="1"/>
      <c r="N221" s="1"/>
      <c r="O221" s="1"/>
      <c r="P221" s="1"/>
      <c r="Q221" s="1"/>
      <c r="R221" s="1"/>
      <c r="S221" s="1"/>
      <c r="T221" s="1"/>
      <c r="U221" s="1"/>
      <c r="V221" s="1"/>
      <c r="W221" s="1"/>
      <c r="X221" s="1"/>
      <c r="Y221" s="1"/>
      <c r="Z221" s="1"/>
    </row>
    <row r="222" spans="1:26" ht="31.5" customHeight="1">
      <c r="A222" s="4" t="s">
        <v>343</v>
      </c>
      <c r="B222" s="369" t="s">
        <v>1095</v>
      </c>
      <c r="C222" s="370"/>
      <c r="D222" s="396"/>
      <c r="E222" s="74">
        <v>3.7600000000000001E-2</v>
      </c>
      <c r="F222" s="151"/>
      <c r="G222" s="1"/>
      <c r="H222" s="1"/>
      <c r="I222" s="1"/>
      <c r="J222" s="1"/>
      <c r="K222" s="1"/>
      <c r="L222" s="1"/>
      <c r="M222" s="1"/>
      <c r="N222" s="1"/>
      <c r="O222" s="1"/>
      <c r="P222" s="1"/>
      <c r="Q222" s="1"/>
      <c r="R222" s="1"/>
      <c r="S222" s="1"/>
      <c r="T222" s="1"/>
      <c r="U222" s="1"/>
      <c r="V222" s="1"/>
      <c r="W222" s="1"/>
      <c r="X222" s="1"/>
      <c r="Y222" s="1"/>
      <c r="Z222" s="1"/>
    </row>
    <row r="223" spans="1:26" ht="27" customHeight="1">
      <c r="A223" s="4"/>
      <c r="B223" s="426" t="s">
        <v>1096</v>
      </c>
      <c r="C223" s="370"/>
      <c r="D223" s="396"/>
      <c r="E223" s="187">
        <v>1</v>
      </c>
      <c r="F223" s="118"/>
      <c r="G223" s="1"/>
      <c r="H223" s="1"/>
      <c r="I223" s="1"/>
      <c r="J223" s="1"/>
      <c r="K223" s="1"/>
      <c r="L223" s="1"/>
      <c r="M223" s="1"/>
      <c r="N223" s="1"/>
      <c r="O223" s="1"/>
      <c r="P223" s="1"/>
      <c r="Q223" s="1"/>
      <c r="R223" s="1"/>
      <c r="S223" s="1"/>
      <c r="T223" s="1"/>
      <c r="U223" s="1"/>
      <c r="V223" s="1"/>
      <c r="W223" s="1"/>
      <c r="X223" s="1"/>
      <c r="Y223" s="1"/>
      <c r="Z223" s="1"/>
    </row>
    <row r="224" spans="1:26" ht="24.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58" t="s">
        <v>344</v>
      </c>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customHeight="1">
      <c r="A226" s="2"/>
      <c r="B226" s="58"/>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4" t="s">
        <v>345</v>
      </c>
      <c r="B227" s="5" t="s">
        <v>346</v>
      </c>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428" t="s">
        <v>347</v>
      </c>
      <c r="C228" s="370"/>
      <c r="D228" s="370"/>
      <c r="E228" s="370"/>
      <c r="F228" s="370"/>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5"/>
      <c r="C230" s="1"/>
      <c r="D230" s="9" t="s">
        <v>12</v>
      </c>
      <c r="E230" s="9" t="s">
        <v>13</v>
      </c>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427" t="s">
        <v>348</v>
      </c>
      <c r="C231" s="370"/>
      <c r="D231" s="289" t="s">
        <v>1165</v>
      </c>
      <c r="E231" s="152"/>
      <c r="F231" s="85"/>
      <c r="G231" s="110"/>
      <c r="H231" s="1"/>
      <c r="I231" s="1"/>
      <c r="J231" s="1"/>
      <c r="K231" s="1"/>
      <c r="L231" s="1"/>
      <c r="M231" s="1"/>
      <c r="N231" s="1"/>
      <c r="O231" s="1"/>
      <c r="P231" s="1"/>
      <c r="Q231" s="1"/>
      <c r="R231" s="1"/>
      <c r="S231" s="1"/>
      <c r="T231" s="1"/>
      <c r="U231" s="1"/>
      <c r="V231" s="1"/>
      <c r="W231" s="1"/>
      <c r="X231" s="1"/>
      <c r="Y231" s="1"/>
      <c r="Z231" s="1"/>
    </row>
    <row r="232" spans="1:26" ht="12.75" customHeight="1">
      <c r="A232" s="4"/>
      <c r="B232" s="98"/>
      <c r="C232" s="98"/>
      <c r="D232" s="98"/>
      <c r="E232" s="98"/>
      <c r="F232" s="98"/>
      <c r="G232" s="110"/>
      <c r="H232" s="1"/>
      <c r="I232" s="1"/>
      <c r="J232" s="1"/>
      <c r="K232" s="1"/>
      <c r="L232" s="1"/>
      <c r="M232" s="1"/>
      <c r="N232" s="1"/>
      <c r="O232" s="1"/>
      <c r="P232" s="1"/>
      <c r="Q232" s="1"/>
      <c r="R232" s="1"/>
      <c r="S232" s="1"/>
      <c r="T232" s="1"/>
      <c r="U232" s="1"/>
      <c r="V232" s="1"/>
      <c r="W232" s="1"/>
      <c r="X232" s="1"/>
      <c r="Y232" s="1"/>
      <c r="Z232" s="1"/>
    </row>
    <row r="233" spans="1:26" ht="12.75" customHeight="1">
      <c r="A233" s="4"/>
      <c r="B233" s="427" t="s">
        <v>349</v>
      </c>
      <c r="C233" s="370"/>
      <c r="D233" s="290">
        <v>65</v>
      </c>
      <c r="E233" s="153"/>
      <c r="F233" s="1"/>
      <c r="G233" s="110"/>
      <c r="H233" s="1"/>
      <c r="I233" s="1"/>
      <c r="J233" s="1"/>
      <c r="K233" s="1"/>
      <c r="L233" s="1"/>
      <c r="M233" s="1"/>
      <c r="N233" s="1"/>
      <c r="O233" s="1"/>
      <c r="P233" s="1"/>
      <c r="Q233" s="1"/>
      <c r="R233" s="1"/>
      <c r="S233" s="1"/>
      <c r="T233" s="1"/>
      <c r="U233" s="1"/>
      <c r="V233" s="1"/>
      <c r="W233" s="1"/>
      <c r="X233" s="1"/>
      <c r="Y233" s="1"/>
      <c r="Z233" s="1"/>
    </row>
    <row r="234" spans="1:26" ht="12.75" customHeight="1">
      <c r="A234" s="4"/>
      <c r="B234" s="85"/>
      <c r="C234" s="82"/>
      <c r="D234" s="82"/>
      <c r="E234" s="1"/>
      <c r="F234" s="1"/>
      <c r="G234" s="110"/>
      <c r="H234" s="1"/>
      <c r="I234" s="1"/>
      <c r="J234" s="1"/>
      <c r="K234" s="1"/>
      <c r="L234" s="1"/>
      <c r="M234" s="1"/>
      <c r="N234" s="1"/>
      <c r="O234" s="1"/>
      <c r="P234" s="1"/>
      <c r="Q234" s="1"/>
      <c r="R234" s="1"/>
      <c r="S234" s="1"/>
      <c r="T234" s="1"/>
      <c r="U234" s="1"/>
      <c r="V234" s="1"/>
      <c r="W234" s="1"/>
      <c r="X234" s="1"/>
      <c r="Y234" s="1"/>
      <c r="Z234" s="1"/>
    </row>
    <row r="235" spans="1:26" ht="12.75" customHeight="1">
      <c r="A235" s="4"/>
      <c r="B235" s="85"/>
      <c r="C235" s="82"/>
      <c r="D235" s="9" t="s">
        <v>12</v>
      </c>
      <c r="E235" s="9" t="s">
        <v>13</v>
      </c>
      <c r="F235" s="1"/>
      <c r="G235" s="110"/>
      <c r="H235" s="1"/>
      <c r="I235" s="1"/>
      <c r="J235" s="1"/>
      <c r="K235" s="1"/>
      <c r="L235" s="1"/>
      <c r="M235" s="1"/>
      <c r="N235" s="1"/>
      <c r="O235" s="1"/>
      <c r="P235" s="1"/>
      <c r="Q235" s="1"/>
      <c r="R235" s="1"/>
      <c r="S235" s="1"/>
      <c r="T235" s="1"/>
      <c r="U235" s="1"/>
      <c r="V235" s="1"/>
      <c r="W235" s="1"/>
      <c r="X235" s="1"/>
      <c r="Y235" s="1"/>
      <c r="Z235" s="1"/>
    </row>
    <row r="236" spans="1:26" ht="14.25" customHeight="1">
      <c r="A236" s="4"/>
      <c r="B236" s="369" t="s">
        <v>350</v>
      </c>
      <c r="C236" s="370"/>
      <c r="D236" s="289" t="s">
        <v>1165</v>
      </c>
      <c r="E236" s="152"/>
      <c r="F236" s="12"/>
      <c r="G236" s="1"/>
      <c r="H236" s="110"/>
      <c r="I236" s="1"/>
      <c r="J236" s="1"/>
      <c r="K236" s="1"/>
      <c r="L236" s="1"/>
      <c r="M236" s="1"/>
      <c r="N236" s="1"/>
      <c r="O236" s="1"/>
      <c r="P236" s="1"/>
      <c r="Q236" s="1"/>
      <c r="R236" s="1"/>
      <c r="S236" s="1"/>
      <c r="T236" s="1"/>
      <c r="U236" s="1"/>
      <c r="V236" s="1"/>
      <c r="W236" s="1"/>
      <c r="X236" s="1"/>
      <c r="Y236" s="1"/>
      <c r="Z236" s="1"/>
    </row>
    <row r="237" spans="1:26" ht="12.75" customHeight="1">
      <c r="A237" s="4"/>
      <c r="B237" s="3"/>
      <c r="C237" s="82"/>
      <c r="D237" s="82"/>
      <c r="E237" s="1"/>
      <c r="F237" s="9"/>
      <c r="G237" s="1"/>
      <c r="H237" s="1"/>
      <c r="I237" s="1"/>
      <c r="J237" s="1"/>
      <c r="K237" s="1"/>
      <c r="L237" s="1"/>
      <c r="M237" s="1"/>
      <c r="N237" s="1"/>
      <c r="O237" s="1"/>
      <c r="P237" s="1"/>
      <c r="Q237" s="1"/>
      <c r="R237" s="1"/>
      <c r="S237" s="1"/>
      <c r="T237" s="1"/>
      <c r="U237" s="1"/>
      <c r="V237" s="1"/>
      <c r="W237" s="1"/>
      <c r="X237" s="1"/>
      <c r="Y237" s="1"/>
      <c r="Z237" s="1"/>
    </row>
    <row r="238" spans="1:26" ht="27" customHeight="1">
      <c r="A238" s="4"/>
      <c r="B238" s="409" t="s">
        <v>351</v>
      </c>
      <c r="C238" s="370"/>
      <c r="D238" s="370"/>
      <c r="E238" s="370"/>
      <c r="F238" s="370"/>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78"/>
      <c r="C239" s="78"/>
      <c r="D239" s="78"/>
      <c r="E239" s="78"/>
      <c r="F239" s="78"/>
      <c r="G239" s="1"/>
      <c r="H239" s="1"/>
      <c r="I239" s="1"/>
      <c r="J239" s="1"/>
      <c r="K239" s="1"/>
      <c r="L239" s="1"/>
      <c r="M239" s="1"/>
      <c r="N239" s="1"/>
      <c r="O239" s="1"/>
      <c r="P239" s="1"/>
      <c r="Q239" s="1"/>
      <c r="R239" s="1"/>
      <c r="S239" s="1"/>
      <c r="T239" s="1"/>
      <c r="U239" s="1"/>
      <c r="V239" s="1"/>
      <c r="W239" s="1"/>
      <c r="X239" s="1"/>
      <c r="Y239" s="1"/>
      <c r="Z239" s="1"/>
    </row>
    <row r="240" spans="1:26" ht="12.75" customHeight="1">
      <c r="A240" s="289" t="s">
        <v>1165</v>
      </c>
      <c r="B240" s="3" t="s">
        <v>352</v>
      </c>
      <c r="C240" s="154"/>
      <c r="D240" s="82"/>
      <c r="E240" s="1"/>
      <c r="F240" s="9"/>
      <c r="G240" s="1"/>
      <c r="H240" s="1"/>
      <c r="I240" s="1"/>
      <c r="J240" s="1"/>
      <c r="K240" s="1"/>
      <c r="L240" s="1"/>
      <c r="M240" s="1"/>
      <c r="N240" s="1"/>
      <c r="O240" s="1"/>
      <c r="P240" s="1"/>
      <c r="Q240" s="1"/>
      <c r="R240" s="1"/>
      <c r="S240" s="1"/>
      <c r="T240" s="1"/>
      <c r="U240" s="1"/>
      <c r="V240" s="1"/>
      <c r="W240" s="1"/>
      <c r="X240" s="1"/>
      <c r="Y240" s="1"/>
      <c r="Z240" s="1"/>
    </row>
    <row r="241" spans="1:26" ht="12.75" customHeight="1">
      <c r="A241" s="18"/>
      <c r="B241" s="3" t="s">
        <v>353</v>
      </c>
      <c r="C241" s="154"/>
      <c r="D241" s="82"/>
      <c r="E241" s="1"/>
      <c r="F241" s="9"/>
      <c r="G241" s="1"/>
      <c r="H241" s="1"/>
      <c r="I241" s="1"/>
      <c r="J241" s="1"/>
      <c r="K241" s="1"/>
      <c r="L241" s="1"/>
      <c r="M241" s="1"/>
      <c r="N241" s="1"/>
      <c r="O241" s="1"/>
      <c r="P241" s="1"/>
      <c r="Q241" s="1"/>
      <c r="R241" s="1"/>
      <c r="S241" s="1"/>
      <c r="T241" s="1"/>
      <c r="U241" s="1"/>
      <c r="V241" s="1"/>
      <c r="W241" s="1"/>
      <c r="X241" s="1"/>
      <c r="Y241" s="1"/>
      <c r="Z241" s="1"/>
    </row>
    <row r="242" spans="1:26" ht="12.75" customHeight="1">
      <c r="A242" s="18"/>
      <c r="B242" s="3" t="s">
        <v>354</v>
      </c>
      <c r="C242" s="154"/>
      <c r="D242" s="82"/>
      <c r="E242" s="1"/>
      <c r="F242" s="9"/>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85"/>
      <c r="C243" s="82"/>
      <c r="D243" s="9" t="s">
        <v>12</v>
      </c>
      <c r="E243" s="9" t="s">
        <v>13</v>
      </c>
      <c r="F243" s="9"/>
      <c r="G243" s="1"/>
      <c r="H243" s="1"/>
      <c r="I243" s="1"/>
      <c r="J243" s="1"/>
      <c r="K243" s="1"/>
      <c r="L243" s="1"/>
      <c r="M243" s="1"/>
      <c r="N243" s="1"/>
      <c r="O243" s="1"/>
      <c r="P243" s="1"/>
      <c r="Q243" s="1"/>
      <c r="R243" s="1"/>
      <c r="S243" s="1"/>
      <c r="T243" s="1"/>
      <c r="U243" s="1"/>
      <c r="V243" s="1"/>
      <c r="W243" s="1"/>
      <c r="X243" s="1"/>
      <c r="Y243" s="1"/>
      <c r="Z243" s="1"/>
    </row>
    <row r="244" spans="1:26" ht="27" customHeight="1">
      <c r="A244" s="4"/>
      <c r="B244" s="409" t="s">
        <v>355</v>
      </c>
      <c r="C244" s="396"/>
      <c r="D244" s="289" t="s">
        <v>1165</v>
      </c>
      <c r="E244" s="152"/>
      <c r="F244" s="9"/>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3"/>
      <c r="C245" s="82"/>
      <c r="D245" s="82"/>
      <c r="E245" s="1"/>
      <c r="F245" s="9"/>
      <c r="G245" s="1"/>
      <c r="H245" s="1"/>
      <c r="I245" s="1"/>
      <c r="J245" s="1"/>
      <c r="K245" s="1"/>
      <c r="L245" s="1"/>
      <c r="M245" s="1"/>
      <c r="N245" s="1"/>
      <c r="O245" s="1"/>
      <c r="P245" s="1"/>
      <c r="Q245" s="1"/>
      <c r="R245" s="1"/>
      <c r="S245" s="1"/>
      <c r="T245" s="1"/>
      <c r="U245" s="1"/>
      <c r="V245" s="1"/>
      <c r="W245" s="1"/>
      <c r="X245" s="1"/>
      <c r="Y245" s="1"/>
      <c r="Z245" s="1"/>
    </row>
    <row r="246" spans="1:26" ht="12.75" customHeight="1">
      <c r="A246" s="4" t="s">
        <v>356</v>
      </c>
      <c r="B246" s="5" t="s">
        <v>357</v>
      </c>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4"/>
      <c r="B247" s="85"/>
      <c r="C247" s="82"/>
      <c r="D247" s="9" t="s">
        <v>12</v>
      </c>
      <c r="E247" s="9" t="s">
        <v>13</v>
      </c>
      <c r="F247" s="1"/>
      <c r="G247" s="110"/>
      <c r="H247" s="1"/>
      <c r="I247" s="1"/>
      <c r="J247" s="1"/>
      <c r="K247" s="1"/>
      <c r="L247" s="1"/>
      <c r="M247" s="1"/>
      <c r="N247" s="1"/>
      <c r="O247" s="1"/>
      <c r="P247" s="1"/>
      <c r="Q247" s="1"/>
      <c r="R247" s="1"/>
      <c r="S247" s="1"/>
      <c r="T247" s="1"/>
      <c r="U247" s="1"/>
      <c r="V247" s="1"/>
      <c r="W247" s="1"/>
      <c r="X247" s="1"/>
      <c r="Y247" s="1"/>
      <c r="Z247" s="1"/>
    </row>
    <row r="248" spans="1:26" ht="25.5" customHeight="1">
      <c r="A248" s="4"/>
      <c r="B248" s="369" t="s">
        <v>358</v>
      </c>
      <c r="C248" s="396"/>
      <c r="D248" s="289" t="s">
        <v>1165</v>
      </c>
      <c r="E248" s="152"/>
      <c r="F248" s="9"/>
      <c r="G248" s="1"/>
      <c r="H248" s="110"/>
      <c r="I248" s="1"/>
      <c r="J248" s="1"/>
      <c r="K248" s="1"/>
      <c r="L248" s="1"/>
      <c r="M248" s="1"/>
      <c r="N248" s="1"/>
      <c r="O248" s="1"/>
      <c r="P248" s="1"/>
      <c r="Q248" s="1"/>
      <c r="R248" s="1"/>
      <c r="S248" s="1"/>
      <c r="T248" s="1"/>
      <c r="U248" s="1"/>
      <c r="V248" s="1"/>
      <c r="W248" s="1"/>
      <c r="X248" s="1"/>
      <c r="Y248" s="1"/>
      <c r="Z248" s="1"/>
    </row>
    <row r="249" spans="1:26" ht="12.75" customHeight="1">
      <c r="A249" s="4"/>
      <c r="B249" s="85"/>
      <c r="C249" s="155"/>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c r="B250" s="156"/>
      <c r="C250" s="157" t="s">
        <v>359</v>
      </c>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96" t="s">
        <v>360</v>
      </c>
      <c r="C251" s="291">
        <v>44228</v>
      </c>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96" t="s">
        <v>361</v>
      </c>
      <c r="C252" s="291">
        <v>44228</v>
      </c>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85"/>
      <c r="C253" s="155"/>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8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413"/>
      <c r="C255" s="370"/>
      <c r="D255" s="370"/>
      <c r="E255" s="80" t="s">
        <v>12</v>
      </c>
      <c r="F255" s="80" t="s">
        <v>13</v>
      </c>
      <c r="G255" s="110"/>
      <c r="H255" s="1"/>
      <c r="I255" s="1"/>
      <c r="J255" s="1"/>
      <c r="K255" s="1"/>
      <c r="L255" s="1"/>
      <c r="M255" s="1"/>
      <c r="N255" s="1"/>
      <c r="O255" s="1"/>
      <c r="P255" s="1"/>
      <c r="Q255" s="1"/>
      <c r="R255" s="1"/>
      <c r="S255" s="1"/>
      <c r="T255" s="1"/>
      <c r="U255" s="1"/>
      <c r="V255" s="1"/>
      <c r="W255" s="1"/>
      <c r="X255" s="1"/>
      <c r="Y255" s="1"/>
      <c r="Z255" s="1"/>
    </row>
    <row r="256" spans="1:26" ht="27" customHeight="1">
      <c r="A256" s="4" t="s">
        <v>362</v>
      </c>
      <c r="B256" s="409" t="s">
        <v>363</v>
      </c>
      <c r="C256" s="370"/>
      <c r="D256" s="370"/>
      <c r="E256" s="273" t="s">
        <v>1165</v>
      </c>
      <c r="F256" s="18"/>
      <c r="G256" s="1"/>
      <c r="H256" s="110"/>
      <c r="I256" s="1"/>
      <c r="J256" s="1"/>
      <c r="K256" s="1"/>
      <c r="L256" s="1"/>
      <c r="M256" s="1"/>
      <c r="N256" s="1"/>
      <c r="O256" s="1"/>
      <c r="P256" s="1"/>
      <c r="Q256" s="1"/>
      <c r="R256" s="1"/>
      <c r="S256" s="1"/>
      <c r="T256" s="1"/>
      <c r="U256" s="1"/>
      <c r="V256" s="1"/>
      <c r="W256" s="1"/>
      <c r="X256" s="1"/>
      <c r="Y256" s="1"/>
      <c r="Z256" s="1"/>
    </row>
    <row r="257" spans="1:26" ht="14.2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4" t="s">
        <v>364</v>
      </c>
      <c r="B258" s="79" t="s">
        <v>1186</v>
      </c>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79"/>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8"/>
      <c r="B260" s="3" t="s">
        <v>365</v>
      </c>
      <c r="C260" s="60"/>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73" t="s">
        <v>1165</v>
      </c>
      <c r="B261" s="98" t="s">
        <v>366</v>
      </c>
      <c r="C261" s="292" t="s">
        <v>1187</v>
      </c>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8"/>
      <c r="B262" s="98" t="s">
        <v>367</v>
      </c>
      <c r="C262" s="160"/>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t="s">
        <v>368</v>
      </c>
      <c r="B264" s="5" t="s">
        <v>369</v>
      </c>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88"/>
      <c r="C265" s="15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73" t="s">
        <v>1165</v>
      </c>
      <c r="B266" s="3" t="s">
        <v>370</v>
      </c>
      <c r="C266" s="293" t="s">
        <v>1188</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8"/>
      <c r="B267" s="98" t="s">
        <v>371</v>
      </c>
      <c r="C267" s="159"/>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8"/>
      <c r="B268" s="98" t="s">
        <v>372</v>
      </c>
      <c r="C268" s="160"/>
      <c r="D268" s="19" t="s">
        <v>373</v>
      </c>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8"/>
      <c r="B269" s="98" t="s">
        <v>374</v>
      </c>
      <c r="C269" s="160"/>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435"/>
      <c r="C270" s="370"/>
      <c r="D270" s="155"/>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c r="B271" s="98" t="s">
        <v>375</v>
      </c>
      <c r="C271" s="293" t="s">
        <v>1188</v>
      </c>
      <c r="D271" s="16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c r="B272" s="85" t="s">
        <v>376</v>
      </c>
      <c r="C272" s="294">
        <v>250</v>
      </c>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377</v>
      </c>
      <c r="C274" s="16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c r="C275" s="16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8"/>
      <c r="B276" s="98" t="s">
        <v>378</v>
      </c>
      <c r="C276" s="16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8"/>
      <c r="B277" s="98" t="s">
        <v>379</v>
      </c>
      <c r="C277" s="16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73" t="s">
        <v>1165</v>
      </c>
      <c r="B278" s="98" t="s">
        <v>13</v>
      </c>
      <c r="C278" s="16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4" t="s">
        <v>380</v>
      </c>
      <c r="B280" s="5" t="s">
        <v>381</v>
      </c>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c r="B281" s="413"/>
      <c r="C281" s="370"/>
      <c r="D281" s="370"/>
      <c r="E281" s="80" t="s">
        <v>12</v>
      </c>
      <c r="F281" s="80" t="s">
        <v>13</v>
      </c>
      <c r="G281" s="1"/>
      <c r="H281" s="1"/>
      <c r="I281" s="1"/>
      <c r="J281" s="1"/>
      <c r="K281" s="1"/>
      <c r="L281" s="1"/>
      <c r="M281" s="1"/>
      <c r="N281" s="1"/>
      <c r="O281" s="1"/>
      <c r="P281" s="1"/>
      <c r="Q281" s="1"/>
      <c r="R281" s="1"/>
      <c r="S281" s="1"/>
      <c r="T281" s="1"/>
      <c r="U281" s="1"/>
      <c r="V281" s="1"/>
      <c r="W281" s="1"/>
      <c r="X281" s="1"/>
      <c r="Y281" s="1"/>
      <c r="Z281" s="1"/>
    </row>
    <row r="282" spans="1:26" ht="26.25" customHeight="1">
      <c r="A282" s="4"/>
      <c r="B282" s="369" t="s">
        <v>382</v>
      </c>
      <c r="C282" s="370"/>
      <c r="D282" s="396"/>
      <c r="E282" s="273" t="s">
        <v>1165</v>
      </c>
      <c r="F282" s="18"/>
      <c r="G282" s="1"/>
      <c r="H282" s="1"/>
      <c r="I282" s="1"/>
      <c r="J282" s="1"/>
      <c r="K282" s="1"/>
      <c r="L282" s="1"/>
      <c r="M282" s="1"/>
      <c r="N282" s="1"/>
      <c r="O282" s="1"/>
      <c r="P282" s="1"/>
      <c r="Q282" s="1"/>
      <c r="R282" s="1"/>
      <c r="S282" s="1"/>
      <c r="T282" s="1"/>
      <c r="U282" s="1"/>
      <c r="V282" s="1"/>
      <c r="W282" s="1"/>
      <c r="X282" s="1"/>
      <c r="Y282" s="1"/>
      <c r="Z282" s="1"/>
    </row>
    <row r="283" spans="1:26" ht="12.75" customHeight="1">
      <c r="A283" s="4"/>
      <c r="B283" s="438" t="s">
        <v>383</v>
      </c>
      <c r="C283" s="370"/>
      <c r="D283" s="283" t="s">
        <v>1189</v>
      </c>
      <c r="E283" s="1"/>
      <c r="F283" s="9"/>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t="s">
        <v>384</v>
      </c>
      <c r="B285" s="5" t="s">
        <v>385</v>
      </c>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413"/>
      <c r="C286" s="370"/>
      <c r="D286" s="370"/>
      <c r="E286" s="82" t="s">
        <v>12</v>
      </c>
      <c r="F286" s="82" t="s">
        <v>13</v>
      </c>
      <c r="G286" s="1"/>
      <c r="H286" s="1"/>
      <c r="I286" s="1"/>
      <c r="J286" s="1"/>
      <c r="K286" s="1"/>
      <c r="L286" s="1"/>
      <c r="M286" s="1"/>
      <c r="N286" s="1"/>
      <c r="O286" s="1"/>
      <c r="P286" s="1"/>
      <c r="Q286" s="1"/>
      <c r="R286" s="1"/>
      <c r="S286" s="1"/>
      <c r="T286" s="1"/>
      <c r="U286" s="1"/>
      <c r="V286" s="1"/>
      <c r="W286" s="1"/>
      <c r="X286" s="1"/>
      <c r="Y286" s="1"/>
      <c r="Z286" s="1"/>
    </row>
    <row r="287" spans="1:26" ht="38.25" customHeight="1">
      <c r="A287" s="4"/>
      <c r="B287" s="369" t="s">
        <v>1097</v>
      </c>
      <c r="C287" s="370"/>
      <c r="D287" s="396"/>
      <c r="E287" s="273"/>
      <c r="F287" s="273" t="s">
        <v>1165</v>
      </c>
      <c r="G287" s="1"/>
      <c r="H287" s="1"/>
      <c r="I287" s="1"/>
      <c r="J287" s="1"/>
      <c r="K287" s="1"/>
      <c r="L287" s="1"/>
      <c r="M287" s="1"/>
      <c r="N287" s="1"/>
      <c r="O287" s="1"/>
      <c r="P287" s="1"/>
      <c r="Q287" s="1"/>
      <c r="R287" s="1"/>
      <c r="S287" s="1"/>
      <c r="T287" s="1"/>
      <c r="U287" s="1"/>
      <c r="V287" s="1"/>
      <c r="W287" s="1"/>
      <c r="X287" s="1"/>
      <c r="Y287" s="1"/>
      <c r="Z287" s="1"/>
    </row>
    <row r="288" spans="1:26" ht="17.2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t="s">
        <v>386</v>
      </c>
      <c r="B289" s="55" t="s">
        <v>387</v>
      </c>
      <c r="C289" s="98"/>
      <c r="D289" s="19"/>
      <c r="E289" s="19"/>
      <c r="F289" s="19"/>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58" t="s">
        <v>388</v>
      </c>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58"/>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t="s">
        <v>389</v>
      </c>
      <c r="B293" s="5" t="s">
        <v>390</v>
      </c>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413"/>
      <c r="C294" s="370"/>
      <c r="D294" s="370"/>
      <c r="E294" s="80" t="s">
        <v>12</v>
      </c>
      <c r="F294" s="80" t="s">
        <v>13</v>
      </c>
      <c r="G294" s="1"/>
      <c r="H294" s="1"/>
      <c r="I294" s="1"/>
      <c r="J294" s="1"/>
      <c r="K294" s="1"/>
      <c r="L294" s="1"/>
      <c r="M294" s="1"/>
      <c r="N294" s="1"/>
      <c r="O294" s="1"/>
      <c r="P294" s="1"/>
      <c r="Q294" s="1"/>
      <c r="R294" s="1"/>
      <c r="S294" s="1"/>
      <c r="T294" s="1"/>
      <c r="U294" s="1"/>
      <c r="V294" s="1"/>
      <c r="W294" s="1"/>
      <c r="X294" s="1"/>
      <c r="Y294" s="1"/>
      <c r="Z294" s="1"/>
    </row>
    <row r="295" spans="1:26" ht="65.25" customHeight="1">
      <c r="A295" s="4"/>
      <c r="B295" s="369" t="s">
        <v>1098</v>
      </c>
      <c r="C295" s="370"/>
      <c r="D295" s="396"/>
      <c r="E295" s="273" t="s">
        <v>1165</v>
      </c>
      <c r="F295" s="18"/>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369" t="s">
        <v>391</v>
      </c>
      <c r="C296" s="370"/>
      <c r="D296" s="370"/>
      <c r="E296" s="82"/>
      <c r="F296" s="82"/>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69" t="s">
        <v>392</v>
      </c>
      <c r="C297" s="370"/>
      <c r="D297" s="441"/>
      <c r="E297" s="295">
        <v>44880</v>
      </c>
      <c r="F297" s="82"/>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369" t="s">
        <v>393</v>
      </c>
      <c r="C298" s="370"/>
      <c r="D298" s="441"/>
      <c r="E298" s="295">
        <v>44910</v>
      </c>
      <c r="F298" s="82"/>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369" t="s">
        <v>394</v>
      </c>
      <c r="C299" s="370"/>
      <c r="D299" s="441"/>
      <c r="E299" s="163"/>
      <c r="F299" s="82"/>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69" t="s">
        <v>395</v>
      </c>
      <c r="C300" s="370"/>
      <c r="D300" s="441"/>
      <c r="E300" s="163"/>
      <c r="F300" s="82"/>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3"/>
      <c r="C301" s="3"/>
      <c r="D301" s="3"/>
      <c r="E301" s="155"/>
      <c r="F301" s="82"/>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409" t="s">
        <v>396</v>
      </c>
      <c r="C302" s="370"/>
      <c r="D302" s="370"/>
      <c r="E302" s="82"/>
      <c r="F302" s="82"/>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69" t="s">
        <v>397</v>
      </c>
      <c r="C303" s="370"/>
      <c r="D303" s="370"/>
      <c r="E303" s="507">
        <v>252</v>
      </c>
      <c r="F303" s="82"/>
      <c r="G303" s="1"/>
      <c r="H303" s="1"/>
      <c r="I303" s="1"/>
      <c r="J303" s="1"/>
      <c r="K303" s="1"/>
      <c r="L303" s="1"/>
      <c r="M303" s="1"/>
      <c r="N303" s="1"/>
      <c r="O303" s="1"/>
      <c r="P303" s="1"/>
      <c r="Q303" s="1"/>
      <c r="R303" s="1"/>
      <c r="S303" s="1"/>
      <c r="T303" s="1"/>
      <c r="U303" s="1"/>
      <c r="V303" s="1"/>
      <c r="W303" s="1"/>
      <c r="X303" s="1"/>
      <c r="Y303" s="1"/>
      <c r="Z303" s="1"/>
    </row>
    <row r="304" spans="1:26" ht="19.5" customHeight="1">
      <c r="A304" s="4"/>
      <c r="B304" s="369" t="s">
        <v>398</v>
      </c>
      <c r="C304" s="370"/>
      <c r="D304" s="370"/>
      <c r="E304" s="507">
        <v>233</v>
      </c>
      <c r="F304" s="82"/>
      <c r="G304" s="1"/>
      <c r="H304" s="1"/>
      <c r="I304" s="1"/>
      <c r="J304" s="1"/>
      <c r="K304" s="1"/>
      <c r="L304" s="1"/>
      <c r="M304" s="1"/>
      <c r="N304" s="1"/>
      <c r="O304" s="1"/>
      <c r="P304" s="1"/>
      <c r="Q304" s="1"/>
      <c r="R304" s="1"/>
      <c r="S304" s="1"/>
      <c r="T304" s="1"/>
      <c r="U304" s="1"/>
      <c r="V304" s="1"/>
      <c r="W304" s="1"/>
      <c r="X304" s="1"/>
      <c r="Y304" s="1"/>
      <c r="Z304" s="1"/>
    </row>
    <row r="305" spans="1:26" ht="21" customHeight="1">
      <c r="A305" s="4"/>
      <c r="B305" s="371" t="s">
        <v>399</v>
      </c>
      <c r="C305" s="439"/>
      <c r="D305" s="439"/>
      <c r="E305" s="439"/>
      <c r="F305" s="439"/>
      <c r="G305" s="1"/>
      <c r="H305" s="1"/>
      <c r="I305" s="1"/>
      <c r="J305" s="1"/>
      <c r="K305" s="1"/>
      <c r="L305" s="1"/>
      <c r="M305" s="1"/>
      <c r="N305" s="1"/>
      <c r="O305" s="1"/>
      <c r="P305" s="1"/>
      <c r="Q305" s="1"/>
      <c r="R305" s="1"/>
      <c r="S305" s="1"/>
      <c r="T305" s="1"/>
      <c r="U305" s="1"/>
      <c r="V305" s="1"/>
      <c r="W305" s="1"/>
      <c r="X305" s="1"/>
      <c r="Y305" s="1"/>
      <c r="Z305" s="1"/>
    </row>
    <row r="306" spans="1:26" ht="61.5" customHeight="1">
      <c r="A306" s="4"/>
      <c r="B306" s="440" t="s">
        <v>1246</v>
      </c>
      <c r="C306" s="441"/>
      <c r="D306" s="441"/>
      <c r="E306" s="441"/>
      <c r="F306" s="44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400</v>
      </c>
      <c r="B308" s="5" t="s">
        <v>401</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413"/>
      <c r="C309" s="370"/>
      <c r="D309" s="370"/>
      <c r="E309" s="80" t="s">
        <v>12</v>
      </c>
      <c r="F309" s="80" t="s">
        <v>13</v>
      </c>
      <c r="G309" s="1"/>
      <c r="H309" s="1"/>
      <c r="I309" s="1"/>
      <c r="J309" s="1"/>
      <c r="K309" s="1"/>
      <c r="L309" s="1"/>
      <c r="M309" s="1"/>
      <c r="N309" s="1"/>
      <c r="O309" s="1"/>
      <c r="P309" s="1"/>
      <c r="Q309" s="1"/>
      <c r="R309" s="1"/>
      <c r="S309" s="1"/>
      <c r="T309" s="1"/>
      <c r="U309" s="1"/>
      <c r="V309" s="1"/>
      <c r="W309" s="1"/>
      <c r="X309" s="1"/>
      <c r="Y309" s="1"/>
      <c r="Z309" s="1"/>
    </row>
    <row r="310" spans="1:26" ht="45" customHeight="1">
      <c r="A310" s="4"/>
      <c r="B310" s="369" t="s">
        <v>402</v>
      </c>
      <c r="C310" s="370"/>
      <c r="D310" s="396"/>
      <c r="E310" s="273" t="s">
        <v>1165</v>
      </c>
      <c r="F310" s="18"/>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69" t="s">
        <v>391</v>
      </c>
      <c r="C311" s="370"/>
      <c r="D311" s="370"/>
      <c r="E311" s="82"/>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69" t="s">
        <v>403</v>
      </c>
      <c r="C312" s="370"/>
      <c r="D312" s="295">
        <v>44896</v>
      </c>
      <c r="E312" s="155"/>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69" t="s">
        <v>404</v>
      </c>
      <c r="C313" s="370"/>
      <c r="D313" s="295">
        <v>44576</v>
      </c>
      <c r="E313" s="155"/>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8.75" customHeight="1">
      <c r="A315" s="2"/>
      <c r="B315" s="1"/>
      <c r="C315" s="1"/>
      <c r="D315" s="1"/>
      <c r="E315" s="80" t="s">
        <v>12</v>
      </c>
      <c r="F315" s="80" t="s">
        <v>13</v>
      </c>
      <c r="G315" s="1"/>
      <c r="H315" s="1"/>
      <c r="I315" s="1"/>
      <c r="J315" s="1"/>
      <c r="K315" s="1"/>
      <c r="L315" s="1"/>
      <c r="M315" s="1"/>
      <c r="N315" s="1"/>
      <c r="O315" s="1"/>
      <c r="P315" s="1"/>
      <c r="Q315" s="1"/>
      <c r="R315" s="1"/>
      <c r="S315" s="1"/>
      <c r="T315" s="1"/>
      <c r="U315" s="1"/>
      <c r="V315" s="1"/>
      <c r="W315" s="1"/>
      <c r="X315" s="1"/>
      <c r="Y315" s="1"/>
      <c r="Z315" s="1"/>
    </row>
    <row r="316" spans="1:26" ht="27" customHeight="1">
      <c r="A316" s="4"/>
      <c r="B316" s="371" t="s">
        <v>405</v>
      </c>
      <c r="C316" s="370"/>
      <c r="D316" s="370"/>
      <c r="E316" s="18"/>
      <c r="F316" s="273" t="s">
        <v>1165</v>
      </c>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sheetData>
  <mergeCells count="124">
    <mergeCell ref="B13:D13"/>
    <mergeCell ref="B14:D14"/>
    <mergeCell ref="B16:D16"/>
    <mergeCell ref="B130:F130"/>
    <mergeCell ref="B132:D132"/>
    <mergeCell ref="A1:F1"/>
    <mergeCell ref="B7:F7"/>
    <mergeCell ref="B222:D222"/>
    <mergeCell ref="B214:C214"/>
    <mergeCell ref="B215:C215"/>
    <mergeCell ref="B216:C216"/>
    <mergeCell ref="B217:C217"/>
    <mergeCell ref="B218:C218"/>
    <mergeCell ref="B219:C219"/>
    <mergeCell ref="B220:C220"/>
    <mergeCell ref="B8:F8"/>
    <mergeCell ref="B9:F9"/>
    <mergeCell ref="A3:A4"/>
    <mergeCell ref="B3:F4"/>
    <mergeCell ref="B5:F5"/>
    <mergeCell ref="B6:F6"/>
    <mergeCell ref="B11:D11"/>
    <mergeCell ref="B10:D10"/>
    <mergeCell ref="B142:F142"/>
    <mergeCell ref="B316:D316"/>
    <mergeCell ref="B281:D281"/>
    <mergeCell ref="B282:D282"/>
    <mergeCell ref="B283:C283"/>
    <mergeCell ref="B286:D286"/>
    <mergeCell ref="B287:D287"/>
    <mergeCell ref="B294:D294"/>
    <mergeCell ref="B295:D295"/>
    <mergeCell ref="B270:C270"/>
    <mergeCell ref="B304:D304"/>
    <mergeCell ref="B305:F305"/>
    <mergeCell ref="B306:F306"/>
    <mergeCell ref="B296:D296"/>
    <mergeCell ref="B297:D297"/>
    <mergeCell ref="B298:D298"/>
    <mergeCell ref="B299:D299"/>
    <mergeCell ref="B300:D300"/>
    <mergeCell ref="B302:D302"/>
    <mergeCell ref="B303:D303"/>
    <mergeCell ref="B309:D309"/>
    <mergeCell ref="B310:D310"/>
    <mergeCell ref="B311:D311"/>
    <mergeCell ref="B312:C312"/>
    <mergeCell ref="B313:C313"/>
    <mergeCell ref="B53:F53"/>
    <mergeCell ref="B201:D201"/>
    <mergeCell ref="B202:D202"/>
    <mergeCell ref="B223:D223"/>
    <mergeCell ref="B255:D255"/>
    <mergeCell ref="B256:D256"/>
    <mergeCell ref="B228:F228"/>
    <mergeCell ref="B231:C231"/>
    <mergeCell ref="B233:C233"/>
    <mergeCell ref="B236:C236"/>
    <mergeCell ref="B238:F238"/>
    <mergeCell ref="B244:C244"/>
    <mergeCell ref="B248:C248"/>
    <mergeCell ref="B212:C212"/>
    <mergeCell ref="B213:C213"/>
    <mergeCell ref="B203:D203"/>
    <mergeCell ref="B204:D204"/>
    <mergeCell ref="B205:D205"/>
    <mergeCell ref="B206:D206"/>
    <mergeCell ref="B208:F208"/>
    <mergeCell ref="B210:C210"/>
    <mergeCell ref="B211:C211"/>
    <mergeCell ref="B72:D72"/>
    <mergeCell ref="B73:D73"/>
    <mergeCell ref="B106:D106"/>
    <mergeCell ref="B171:G171"/>
    <mergeCell ref="B199:F199"/>
    <mergeCell ref="B200:D200"/>
    <mergeCell ref="B144:F144"/>
    <mergeCell ref="B145:F145"/>
    <mergeCell ref="B146:F146"/>
    <mergeCell ref="B147:F147"/>
    <mergeCell ref="B148:F148"/>
    <mergeCell ref="B149:F149"/>
    <mergeCell ref="D127:F128"/>
    <mergeCell ref="B124:E124"/>
    <mergeCell ref="B125:E125"/>
    <mergeCell ref="B127:C128"/>
    <mergeCell ref="C137:F137"/>
    <mergeCell ref="B150:F150"/>
    <mergeCell ref="B119:F119"/>
    <mergeCell ref="B34:D34"/>
    <mergeCell ref="B156:G158"/>
    <mergeCell ref="B37:C37"/>
    <mergeCell ref="B38:C38"/>
    <mergeCell ref="B109:B110"/>
    <mergeCell ref="B105:D105"/>
    <mergeCell ref="C109:G109"/>
    <mergeCell ref="B115:G115"/>
    <mergeCell ref="B108:G108"/>
    <mergeCell ref="B69:F69"/>
    <mergeCell ref="B101:F102"/>
    <mergeCell ref="B117:G117"/>
    <mergeCell ref="B75:F75"/>
    <mergeCell ref="B77:F77"/>
    <mergeCell ref="B43:F43"/>
    <mergeCell ref="B44:D44"/>
    <mergeCell ref="B45:D45"/>
    <mergeCell ref="B46:D46"/>
    <mergeCell ref="B48:F48"/>
    <mergeCell ref="B49:C49"/>
    <mergeCell ref="B50:C50"/>
    <mergeCell ref="B51:C51"/>
    <mergeCell ref="B70:D70"/>
    <mergeCell ref="B71:D71"/>
    <mergeCell ref="B17:D17"/>
    <mergeCell ref="B19:D19"/>
    <mergeCell ref="B20:D20"/>
    <mergeCell ref="B22:F22"/>
    <mergeCell ref="B28:D28"/>
    <mergeCell ref="B30:D30"/>
    <mergeCell ref="B31:D31"/>
    <mergeCell ref="B32:D32"/>
    <mergeCell ref="B33:D33"/>
    <mergeCell ref="B23:F23"/>
    <mergeCell ref="B26:C26"/>
  </mergeCells>
  <pageMargins left="0.75" right="0.75" top="1" bottom="1" header="0" footer="0"/>
  <pageSetup scale="71" orientation="portrait" r:id="rId1"/>
  <headerFooter>
    <oddHeader>&amp;LCommon Data Set 2022-2023</oddHeader>
    <oddFooter>&amp;LCDS-C&amp;C &amp;RPage &amp;P</oddFooter>
  </headerFooter>
  <rowBreaks count="4" manualBreakCount="4">
    <brk id="52" max="8" man="1"/>
    <brk id="107" max="8" man="1"/>
    <brk id="155" max="8" man="1"/>
    <brk id="22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zoomScaleNormal="100" workbookViewId="0">
      <selection sqref="A1:G1"/>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66" t="s">
        <v>406</v>
      </c>
      <c r="B1" s="367"/>
      <c r="C1" s="367"/>
      <c r="D1" s="367"/>
      <c r="E1" s="367"/>
      <c r="F1" s="367"/>
      <c r="G1" s="368"/>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407</v>
      </c>
      <c r="C3" s="1"/>
      <c r="D3" s="1"/>
      <c r="E3" s="1"/>
      <c r="F3" s="1"/>
      <c r="G3" s="1"/>
      <c r="H3" s="1"/>
      <c r="I3" s="1"/>
      <c r="J3" s="1"/>
      <c r="K3" s="1"/>
      <c r="L3" s="1"/>
      <c r="M3" s="1"/>
      <c r="N3" s="1"/>
      <c r="O3" s="1"/>
      <c r="P3" s="1"/>
      <c r="Q3" s="1"/>
      <c r="R3" s="1"/>
      <c r="S3" s="1"/>
      <c r="T3" s="1"/>
      <c r="U3" s="1"/>
      <c r="V3" s="1"/>
      <c r="W3" s="1"/>
      <c r="X3" s="1"/>
      <c r="Y3" s="1"/>
      <c r="Z3" s="1"/>
    </row>
    <row r="4" spans="1:26" ht="12.75" customHeight="1">
      <c r="A4" s="2"/>
      <c r="B4" s="413"/>
      <c r="C4" s="370"/>
      <c r="D4" s="370"/>
      <c r="E4" s="82" t="s">
        <v>12</v>
      </c>
      <c r="F4" s="82" t="s">
        <v>13</v>
      </c>
      <c r="G4" s="9"/>
      <c r="H4" s="1"/>
      <c r="I4" s="1"/>
      <c r="J4" s="1"/>
      <c r="K4" s="1"/>
      <c r="L4" s="1"/>
      <c r="M4" s="1"/>
      <c r="N4" s="1"/>
      <c r="O4" s="1"/>
      <c r="P4" s="1"/>
      <c r="Q4" s="1"/>
      <c r="R4" s="1"/>
      <c r="S4" s="1"/>
      <c r="T4" s="1"/>
      <c r="U4" s="1"/>
      <c r="V4" s="1"/>
      <c r="W4" s="1"/>
      <c r="X4" s="1"/>
      <c r="Y4" s="1"/>
      <c r="Z4" s="1"/>
    </row>
    <row r="5" spans="1:26" ht="26.25" customHeight="1">
      <c r="A5" s="4" t="s">
        <v>408</v>
      </c>
      <c r="B5" s="369" t="s">
        <v>409</v>
      </c>
      <c r="C5" s="370"/>
      <c r="D5" s="396"/>
      <c r="E5" s="273" t="s">
        <v>1165</v>
      </c>
      <c r="F5" s="18"/>
      <c r="G5" s="92"/>
      <c r="H5" s="1"/>
      <c r="I5" s="1"/>
      <c r="J5" s="1"/>
      <c r="K5" s="1"/>
      <c r="L5" s="1"/>
      <c r="M5" s="1"/>
      <c r="N5" s="1"/>
      <c r="O5" s="1"/>
      <c r="P5" s="1"/>
      <c r="Q5" s="1"/>
      <c r="R5" s="1"/>
      <c r="S5" s="1"/>
      <c r="T5" s="1"/>
      <c r="U5" s="1"/>
      <c r="V5" s="1"/>
      <c r="W5" s="1"/>
      <c r="X5" s="1"/>
      <c r="Y5" s="1"/>
      <c r="Z5" s="1"/>
    </row>
    <row r="6" spans="1:26" ht="41.25" customHeight="1">
      <c r="A6" s="4"/>
      <c r="B6" s="369" t="s">
        <v>410</v>
      </c>
      <c r="C6" s="370"/>
      <c r="D6" s="396"/>
      <c r="E6" s="273" t="s">
        <v>1165</v>
      </c>
      <c r="F6" s="18"/>
      <c r="G6" s="1"/>
      <c r="H6" s="1"/>
      <c r="I6" s="1"/>
      <c r="J6" s="1"/>
      <c r="K6" s="1"/>
      <c r="L6" s="1"/>
      <c r="M6" s="1"/>
      <c r="N6" s="1"/>
      <c r="O6" s="1"/>
      <c r="P6" s="1"/>
      <c r="Q6" s="1"/>
      <c r="R6" s="1"/>
      <c r="S6" s="1"/>
      <c r="T6" s="1"/>
      <c r="U6" s="1"/>
      <c r="V6" s="1"/>
      <c r="W6" s="1"/>
      <c r="X6" s="1"/>
      <c r="Y6" s="1"/>
      <c r="Z6" s="1"/>
    </row>
    <row r="7" spans="1:26" ht="12.75" customHeight="1">
      <c r="A7" s="2"/>
      <c r="B7" s="3"/>
      <c r="C7" s="3"/>
      <c r="D7" s="3"/>
      <c r="E7" s="82"/>
      <c r="F7" s="82"/>
      <c r="G7" s="1"/>
      <c r="H7" s="1"/>
      <c r="I7" s="1"/>
      <c r="J7" s="1"/>
      <c r="K7" s="1"/>
      <c r="L7" s="1"/>
      <c r="M7" s="1"/>
      <c r="N7" s="1"/>
      <c r="O7" s="1"/>
      <c r="P7" s="1"/>
      <c r="Q7" s="1"/>
      <c r="R7" s="1"/>
      <c r="S7" s="1"/>
      <c r="T7" s="1"/>
      <c r="U7" s="1"/>
      <c r="V7" s="1"/>
      <c r="W7" s="1"/>
      <c r="X7" s="1"/>
      <c r="Y7" s="1"/>
      <c r="Z7" s="1"/>
    </row>
    <row r="8" spans="1:26" ht="29.25" customHeight="1">
      <c r="A8" s="4" t="s">
        <v>411</v>
      </c>
      <c r="B8" s="386" t="s">
        <v>412</v>
      </c>
      <c r="C8" s="370"/>
      <c r="D8" s="370"/>
      <c r="E8" s="370"/>
      <c r="F8" s="370"/>
      <c r="G8" s="370"/>
      <c r="H8" s="1"/>
      <c r="I8" s="1"/>
      <c r="J8" s="1"/>
      <c r="K8" s="1"/>
      <c r="L8" s="1"/>
      <c r="M8" s="1"/>
      <c r="N8" s="1"/>
      <c r="O8" s="1"/>
      <c r="P8" s="1"/>
      <c r="Q8" s="1"/>
      <c r="R8" s="1"/>
      <c r="S8" s="1"/>
      <c r="T8" s="1"/>
      <c r="U8" s="1"/>
      <c r="V8" s="1"/>
      <c r="W8" s="1"/>
      <c r="X8" s="1"/>
      <c r="Y8" s="1"/>
      <c r="Z8" s="1"/>
    </row>
    <row r="9" spans="1:26" ht="20.25" customHeight="1">
      <c r="A9" s="4"/>
      <c r="B9" s="386" t="s">
        <v>413</v>
      </c>
      <c r="C9" s="370"/>
      <c r="D9" s="370"/>
      <c r="E9" s="370"/>
      <c r="F9" s="370"/>
      <c r="G9" s="370"/>
      <c r="H9" s="1"/>
      <c r="I9" s="1"/>
      <c r="J9" s="1"/>
      <c r="K9" s="1"/>
      <c r="L9" s="1"/>
      <c r="M9" s="1"/>
      <c r="N9" s="1"/>
      <c r="O9" s="1"/>
      <c r="P9" s="1"/>
      <c r="Q9" s="1"/>
      <c r="R9" s="1"/>
      <c r="S9" s="1"/>
      <c r="T9" s="1"/>
      <c r="U9" s="1"/>
      <c r="V9" s="1"/>
      <c r="W9" s="1"/>
      <c r="X9" s="1"/>
      <c r="Y9" s="1"/>
      <c r="Z9" s="1"/>
    </row>
    <row r="10" spans="1:26" ht="12.75" customHeight="1">
      <c r="A10" s="4"/>
      <c r="B10" s="164"/>
      <c r="C10" s="137" t="s">
        <v>414</v>
      </c>
      <c r="D10" s="137" t="s">
        <v>415</v>
      </c>
      <c r="E10" s="137" t="s">
        <v>416</v>
      </c>
      <c r="F10" s="165"/>
      <c r="G10" s="1"/>
      <c r="H10" s="1"/>
      <c r="I10" s="1"/>
      <c r="J10" s="1"/>
      <c r="K10" s="1"/>
      <c r="L10" s="1"/>
      <c r="M10" s="1"/>
      <c r="N10" s="1"/>
      <c r="O10" s="1"/>
      <c r="P10" s="1"/>
      <c r="Q10" s="1"/>
      <c r="R10" s="1"/>
      <c r="S10" s="1"/>
      <c r="T10" s="1"/>
      <c r="U10" s="1"/>
      <c r="V10" s="1"/>
      <c r="W10" s="1"/>
      <c r="X10" s="1"/>
      <c r="Y10" s="1"/>
      <c r="Z10" s="1"/>
    </row>
    <row r="11" spans="1:26" ht="12.75" customHeight="1">
      <c r="A11" s="4"/>
      <c r="B11" s="166" t="s">
        <v>75</v>
      </c>
      <c r="C11" s="332">
        <v>187</v>
      </c>
      <c r="D11" s="167">
        <v>129</v>
      </c>
      <c r="E11" s="167">
        <v>73</v>
      </c>
      <c r="F11" s="168"/>
      <c r="G11" s="1"/>
      <c r="H11" s="1"/>
      <c r="I11" s="1"/>
      <c r="J11" s="1"/>
      <c r="K11" s="1"/>
      <c r="L11" s="1"/>
      <c r="M11" s="1"/>
      <c r="N11" s="1"/>
      <c r="O11" s="1"/>
      <c r="P11" s="1"/>
      <c r="Q11" s="1"/>
      <c r="R11" s="1"/>
      <c r="S11" s="1"/>
      <c r="T11" s="1"/>
      <c r="U11" s="1"/>
      <c r="V11" s="1"/>
      <c r="W11" s="1"/>
      <c r="X11" s="1"/>
      <c r="Y11" s="1"/>
      <c r="Z11" s="1"/>
    </row>
    <row r="12" spans="1:26" ht="12.75" customHeight="1">
      <c r="A12" s="4"/>
      <c r="B12" s="166" t="s">
        <v>76</v>
      </c>
      <c r="C12" s="332">
        <v>207</v>
      </c>
      <c r="D12" s="167">
        <v>145</v>
      </c>
      <c r="E12" s="167">
        <v>71</v>
      </c>
      <c r="F12" s="168"/>
      <c r="G12" s="1"/>
      <c r="H12" s="1"/>
      <c r="I12" s="1"/>
      <c r="J12" s="1"/>
      <c r="K12" s="1"/>
      <c r="L12" s="1"/>
      <c r="M12" s="1"/>
      <c r="N12" s="1"/>
      <c r="O12" s="1"/>
      <c r="P12" s="1"/>
      <c r="Q12" s="1"/>
      <c r="R12" s="1"/>
      <c r="S12" s="1"/>
      <c r="T12" s="1"/>
      <c r="U12" s="1"/>
      <c r="V12" s="1"/>
      <c r="W12" s="1"/>
      <c r="X12" s="1"/>
      <c r="Y12" s="1"/>
      <c r="Z12" s="1"/>
    </row>
    <row r="13" spans="1:26" ht="12.75" customHeight="1">
      <c r="A13" s="4"/>
      <c r="B13" s="166" t="s">
        <v>77</v>
      </c>
      <c r="C13" s="167">
        <v>0</v>
      </c>
      <c r="D13" s="167">
        <v>0</v>
      </c>
      <c r="E13" s="167">
        <v>0</v>
      </c>
      <c r="F13" s="168"/>
      <c r="G13" s="1"/>
      <c r="H13" s="1"/>
      <c r="I13" s="1"/>
      <c r="J13" s="1"/>
      <c r="K13" s="1"/>
      <c r="L13" s="1"/>
      <c r="M13" s="1"/>
      <c r="N13" s="1"/>
      <c r="O13" s="1"/>
      <c r="P13" s="1"/>
      <c r="Q13" s="1"/>
      <c r="R13" s="1"/>
      <c r="S13" s="1"/>
      <c r="T13" s="1"/>
      <c r="U13" s="1"/>
      <c r="V13" s="1"/>
      <c r="W13" s="1"/>
      <c r="X13" s="1"/>
      <c r="Y13" s="1"/>
      <c r="Z13" s="1"/>
    </row>
    <row r="14" spans="1:26" ht="12.75" customHeight="1">
      <c r="A14" s="4"/>
      <c r="B14" s="169" t="s">
        <v>417</v>
      </c>
      <c r="C14" s="170">
        <f t="shared" ref="C14:E14" si="0">SUM(C11:C12)</f>
        <v>394</v>
      </c>
      <c r="D14" s="170">
        <f t="shared" si="0"/>
        <v>274</v>
      </c>
      <c r="E14" s="170">
        <f t="shared" si="0"/>
        <v>144</v>
      </c>
      <c r="F14" s="168"/>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6" t="s">
        <v>418</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419</v>
      </c>
      <c r="B17" s="438" t="s">
        <v>420</v>
      </c>
      <c r="C17" s="370"/>
      <c r="D17" s="37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321" t="s">
        <v>1190</v>
      </c>
      <c r="B19" s="171" t="s">
        <v>421</v>
      </c>
      <c r="C19" s="172"/>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322"/>
      <c r="B20" s="171" t="s">
        <v>422</v>
      </c>
      <c r="C20" s="172"/>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21" t="s">
        <v>1190</v>
      </c>
      <c r="B21" s="171" t="s">
        <v>423</v>
      </c>
      <c r="C21" s="172"/>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322"/>
      <c r="B22" s="171" t="s">
        <v>424</v>
      </c>
      <c r="C22" s="172"/>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3"/>
      <c r="C23" s="370"/>
      <c r="D23" s="370"/>
      <c r="E23" s="82" t="s">
        <v>12</v>
      </c>
      <c r="F23" s="82" t="s">
        <v>13</v>
      </c>
      <c r="G23" s="9"/>
      <c r="H23" s="1"/>
      <c r="I23" s="1"/>
      <c r="J23" s="1"/>
      <c r="K23" s="1"/>
      <c r="L23" s="1"/>
      <c r="M23" s="1"/>
      <c r="N23" s="1"/>
      <c r="O23" s="1"/>
      <c r="P23" s="1"/>
      <c r="Q23" s="1"/>
      <c r="R23" s="1"/>
      <c r="S23" s="1"/>
      <c r="T23" s="1"/>
      <c r="U23" s="1"/>
      <c r="V23" s="1"/>
      <c r="W23" s="1"/>
      <c r="X23" s="1"/>
      <c r="Y23" s="1"/>
      <c r="Z23" s="1"/>
    </row>
    <row r="24" spans="1:26" ht="40.5" customHeight="1">
      <c r="A24" s="4" t="s">
        <v>425</v>
      </c>
      <c r="B24" s="369" t="s">
        <v>1138</v>
      </c>
      <c r="C24" s="370"/>
      <c r="D24" s="396"/>
      <c r="E24" s="18"/>
      <c r="F24" s="18" t="s">
        <v>1165</v>
      </c>
      <c r="G24" s="9"/>
      <c r="H24" s="1"/>
      <c r="I24" s="1"/>
      <c r="J24" s="1"/>
      <c r="K24" s="1"/>
      <c r="L24" s="1"/>
      <c r="M24" s="1"/>
      <c r="N24" s="1"/>
      <c r="O24" s="1"/>
      <c r="P24" s="1"/>
      <c r="Q24" s="1"/>
      <c r="R24" s="1"/>
      <c r="S24" s="1"/>
      <c r="T24" s="1"/>
      <c r="U24" s="1"/>
      <c r="V24" s="1"/>
      <c r="W24" s="1"/>
      <c r="X24" s="1"/>
      <c r="Y24" s="1"/>
      <c r="Z24" s="1"/>
    </row>
    <row r="25" spans="1:26" ht="24.75" customHeight="1">
      <c r="A25" s="4"/>
      <c r="B25" s="369" t="s">
        <v>426</v>
      </c>
      <c r="C25" s="370"/>
      <c r="D25" s="370"/>
      <c r="E25" s="160"/>
      <c r="F25" s="82"/>
      <c r="G25" s="9"/>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427</v>
      </c>
      <c r="B27" s="438" t="s">
        <v>428</v>
      </c>
      <c r="C27" s="370"/>
      <c r="D27" s="370"/>
      <c r="E27" s="370"/>
      <c r="F27" s="1"/>
      <c r="G27" s="1"/>
      <c r="H27" s="1"/>
      <c r="I27" s="1"/>
      <c r="J27" s="1"/>
      <c r="K27" s="1"/>
      <c r="L27" s="1"/>
      <c r="M27" s="1"/>
      <c r="N27" s="1"/>
      <c r="O27" s="1"/>
      <c r="P27" s="1"/>
      <c r="Q27" s="1"/>
      <c r="R27" s="1"/>
      <c r="S27" s="1"/>
      <c r="T27" s="1"/>
      <c r="U27" s="1"/>
      <c r="V27" s="1"/>
      <c r="W27" s="1"/>
      <c r="X27" s="1"/>
      <c r="Y27" s="1"/>
      <c r="Z27" s="1"/>
    </row>
    <row r="28" spans="1:26" ht="12.75" customHeight="1">
      <c r="A28" s="4"/>
      <c r="B28" s="173"/>
      <c r="C28" s="173"/>
      <c r="D28" s="173"/>
      <c r="E28" s="173"/>
      <c r="F28" s="83"/>
      <c r="G28" s="1"/>
      <c r="H28" s="1"/>
      <c r="I28" s="1"/>
      <c r="J28" s="1"/>
      <c r="K28" s="1"/>
      <c r="L28" s="1"/>
      <c r="M28" s="1"/>
      <c r="N28" s="1"/>
      <c r="O28" s="1"/>
      <c r="P28" s="1"/>
      <c r="Q28" s="1"/>
      <c r="R28" s="1"/>
      <c r="S28" s="1"/>
      <c r="T28" s="1"/>
      <c r="U28" s="1"/>
      <c r="V28" s="1"/>
      <c r="W28" s="1"/>
      <c r="X28" s="1"/>
      <c r="Y28" s="1"/>
      <c r="Z28" s="1"/>
    </row>
    <row r="29" spans="1:26" ht="17.649999999999999" customHeight="1">
      <c r="A29" s="4"/>
      <c r="B29" s="174"/>
      <c r="C29" s="259" t="s">
        <v>429</v>
      </c>
      <c r="D29" s="259" t="s">
        <v>430</v>
      </c>
      <c r="E29" s="259" t="s">
        <v>431</v>
      </c>
      <c r="F29" s="259" t="s">
        <v>432</v>
      </c>
      <c r="G29" s="259" t="s">
        <v>433</v>
      </c>
      <c r="H29" s="1"/>
      <c r="I29" s="1"/>
      <c r="J29" s="1"/>
      <c r="K29" s="1"/>
      <c r="L29" s="1"/>
      <c r="M29" s="1"/>
      <c r="N29" s="1"/>
      <c r="O29" s="1"/>
      <c r="P29" s="1"/>
      <c r="Q29" s="1"/>
      <c r="R29" s="1"/>
      <c r="S29" s="1"/>
      <c r="T29" s="1"/>
      <c r="U29" s="1"/>
      <c r="V29" s="1"/>
      <c r="W29" s="1"/>
      <c r="X29" s="1"/>
      <c r="Y29" s="1"/>
      <c r="Z29" s="1"/>
    </row>
    <row r="30" spans="1:26" ht="12.75" customHeight="1">
      <c r="A30" s="4"/>
      <c r="B30" s="6" t="s">
        <v>434</v>
      </c>
      <c r="C30" s="296" t="s">
        <v>1190</v>
      </c>
      <c r="D30" s="18"/>
      <c r="E30" s="18"/>
      <c r="F30" s="18"/>
      <c r="G30" s="18"/>
      <c r="H30" s="1"/>
      <c r="I30" s="1"/>
      <c r="J30" s="1"/>
      <c r="K30" s="1"/>
      <c r="L30" s="1"/>
      <c r="M30" s="1"/>
      <c r="N30" s="1"/>
      <c r="O30" s="1"/>
      <c r="P30" s="1"/>
      <c r="Q30" s="1"/>
      <c r="R30" s="1"/>
      <c r="S30" s="1"/>
      <c r="T30" s="1"/>
      <c r="U30" s="1"/>
      <c r="V30" s="1"/>
      <c r="W30" s="1"/>
      <c r="X30" s="1"/>
      <c r="Y30" s="1"/>
      <c r="Z30" s="1"/>
    </row>
    <row r="31" spans="1:26" ht="12.75" customHeight="1">
      <c r="A31" s="4"/>
      <c r="B31" s="6" t="s">
        <v>435</v>
      </c>
      <c r="C31" s="296" t="s">
        <v>1190</v>
      </c>
      <c r="D31" s="18"/>
      <c r="E31" s="18"/>
      <c r="F31" s="18"/>
      <c r="G31" s="18"/>
      <c r="H31" s="1"/>
      <c r="I31" s="1"/>
      <c r="J31" s="1"/>
      <c r="K31" s="1"/>
      <c r="L31" s="1"/>
      <c r="M31" s="1"/>
      <c r="N31" s="1"/>
      <c r="O31" s="1"/>
      <c r="P31" s="1"/>
      <c r="Q31" s="1"/>
      <c r="R31" s="1"/>
      <c r="S31" s="1"/>
      <c r="T31" s="1"/>
      <c r="U31" s="1"/>
      <c r="V31" s="1"/>
      <c r="W31" s="1"/>
      <c r="X31" s="1"/>
      <c r="Y31" s="1"/>
      <c r="Z31" s="1"/>
    </row>
    <row r="32" spans="1:26" ht="12.75" customHeight="1">
      <c r="A32" s="4"/>
      <c r="B32" s="6" t="s">
        <v>436</v>
      </c>
      <c r="C32" s="296" t="s">
        <v>1190</v>
      </c>
      <c r="D32" s="18"/>
      <c r="E32" s="18"/>
      <c r="F32" s="18"/>
      <c r="G32" s="18"/>
      <c r="H32" s="1"/>
      <c r="I32" s="1"/>
      <c r="J32" s="1"/>
      <c r="K32" s="1"/>
      <c r="L32" s="1"/>
      <c r="M32" s="1"/>
      <c r="N32" s="1"/>
      <c r="O32" s="1"/>
      <c r="P32" s="1"/>
      <c r="Q32" s="1"/>
      <c r="R32" s="1"/>
      <c r="S32" s="1"/>
      <c r="T32" s="1"/>
      <c r="U32" s="1"/>
      <c r="V32" s="1"/>
      <c r="W32" s="1"/>
      <c r="X32" s="1"/>
      <c r="Y32" s="1"/>
      <c r="Z32" s="1"/>
    </row>
    <row r="33" spans="1:26" ht="12.75" customHeight="1">
      <c r="A33" s="4"/>
      <c r="B33" s="6" t="s">
        <v>239</v>
      </c>
      <c r="C33" s="18"/>
      <c r="D33" s="296" t="s">
        <v>1190</v>
      </c>
      <c r="E33" s="18"/>
      <c r="F33" s="18"/>
      <c r="G33" s="18"/>
      <c r="H33" s="1"/>
      <c r="I33" s="1"/>
      <c r="J33" s="1"/>
      <c r="K33" s="1"/>
      <c r="L33" s="1"/>
      <c r="M33" s="1"/>
      <c r="N33" s="1"/>
      <c r="O33" s="1"/>
      <c r="P33" s="1"/>
      <c r="Q33" s="1"/>
      <c r="R33" s="1"/>
      <c r="S33" s="1"/>
      <c r="T33" s="1"/>
      <c r="U33" s="1"/>
      <c r="V33" s="1"/>
      <c r="W33" s="1"/>
      <c r="X33" s="1"/>
      <c r="Y33" s="1"/>
      <c r="Z33" s="1"/>
    </row>
    <row r="34" spans="1:26" ht="12.75" customHeight="1">
      <c r="A34" s="4"/>
      <c r="B34" s="6" t="s">
        <v>235</v>
      </c>
      <c r="C34" s="18"/>
      <c r="D34" s="18"/>
      <c r="E34" s="296" t="s">
        <v>1190</v>
      </c>
      <c r="F34" s="18"/>
      <c r="G34" s="18"/>
      <c r="H34" s="1"/>
      <c r="I34" s="1"/>
      <c r="J34" s="1"/>
      <c r="K34" s="1"/>
      <c r="L34" s="1"/>
      <c r="M34" s="1"/>
      <c r="N34" s="1"/>
      <c r="O34" s="1"/>
      <c r="P34" s="1"/>
      <c r="Q34" s="1"/>
      <c r="R34" s="1"/>
      <c r="S34" s="1"/>
      <c r="T34" s="1"/>
      <c r="U34" s="1"/>
      <c r="V34" s="1"/>
      <c r="W34" s="1"/>
      <c r="X34" s="1"/>
      <c r="Y34" s="1"/>
      <c r="Z34" s="1"/>
    </row>
    <row r="35" spans="1:26" ht="28.5" customHeight="1">
      <c r="A35" s="4"/>
      <c r="B35" s="6" t="s">
        <v>437</v>
      </c>
      <c r="C35" s="296" t="s">
        <v>1190</v>
      </c>
      <c r="D35" s="18"/>
      <c r="E35" s="18"/>
      <c r="F35" s="18"/>
      <c r="G35" s="296"/>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438</v>
      </c>
      <c r="B37" s="369" t="s">
        <v>439</v>
      </c>
      <c r="C37" s="370"/>
      <c r="D37" s="370"/>
      <c r="E37" s="99"/>
      <c r="F37" s="1"/>
      <c r="G37" s="9"/>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440</v>
      </c>
      <c r="B39" s="369" t="s">
        <v>441</v>
      </c>
      <c r="C39" s="370"/>
      <c r="D39" s="370"/>
      <c r="E39" s="335">
        <v>3</v>
      </c>
      <c r="F39" s="1"/>
      <c r="G39" s="9"/>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442</v>
      </c>
      <c r="B41" s="369" t="s">
        <v>443</v>
      </c>
      <c r="C41" s="370"/>
      <c r="D41" s="370"/>
      <c r="E41" s="370"/>
      <c r="F41" s="370"/>
      <c r="G41" s="12"/>
      <c r="H41" s="1"/>
      <c r="I41" s="1"/>
      <c r="J41" s="1"/>
      <c r="K41" s="1"/>
      <c r="L41" s="1"/>
      <c r="M41" s="1"/>
      <c r="N41" s="1"/>
      <c r="O41" s="1"/>
      <c r="P41" s="1"/>
      <c r="Q41" s="1"/>
      <c r="R41" s="1"/>
      <c r="S41" s="1"/>
      <c r="T41" s="1"/>
      <c r="U41" s="1"/>
      <c r="V41" s="1"/>
      <c r="W41" s="1"/>
      <c r="X41" s="1"/>
      <c r="Y41" s="1"/>
      <c r="Z41" s="1"/>
    </row>
    <row r="42" spans="1:26" ht="27" customHeight="1">
      <c r="A42" s="4"/>
      <c r="B42" s="445" t="s">
        <v>1191</v>
      </c>
      <c r="C42" s="446"/>
      <c r="D42" s="446"/>
      <c r="E42" s="446"/>
      <c r="F42" s="446"/>
      <c r="G42" s="447"/>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444</v>
      </c>
      <c r="B44" s="397" t="s">
        <v>445</v>
      </c>
      <c r="C44" s="363"/>
      <c r="D44" s="363"/>
      <c r="E44" s="363"/>
      <c r="F44" s="363"/>
      <c r="G44" s="363"/>
      <c r="H44" s="1"/>
      <c r="I44" s="1"/>
      <c r="J44" s="1"/>
      <c r="K44" s="1"/>
      <c r="L44" s="1"/>
      <c r="M44" s="1"/>
      <c r="N44" s="1"/>
      <c r="O44" s="1"/>
      <c r="P44" s="1"/>
      <c r="Q44" s="1"/>
      <c r="R44" s="1"/>
      <c r="S44" s="1"/>
      <c r="T44" s="1"/>
      <c r="U44" s="1"/>
      <c r="V44" s="1"/>
      <c r="W44" s="1"/>
      <c r="X44" s="1"/>
      <c r="Y44" s="1"/>
      <c r="Z44" s="1"/>
    </row>
    <row r="45" spans="1:26" ht="17.25" customHeight="1">
      <c r="A45" s="4" t="s">
        <v>444</v>
      </c>
      <c r="B45" s="176"/>
      <c r="C45" s="175" t="s">
        <v>361</v>
      </c>
      <c r="D45" s="175" t="s">
        <v>446</v>
      </c>
      <c r="E45" s="175" t="s">
        <v>447</v>
      </c>
      <c r="F45" s="175" t="s">
        <v>448</v>
      </c>
      <c r="G45" s="175" t="s">
        <v>449</v>
      </c>
      <c r="H45" s="1"/>
      <c r="I45" s="1"/>
      <c r="J45" s="1"/>
      <c r="K45" s="1"/>
      <c r="L45" s="1"/>
      <c r="M45" s="1"/>
      <c r="N45" s="1"/>
      <c r="O45" s="1"/>
      <c r="P45" s="1"/>
      <c r="Q45" s="1"/>
      <c r="R45" s="1"/>
      <c r="S45" s="1"/>
      <c r="T45" s="1"/>
      <c r="U45" s="1"/>
      <c r="V45" s="1"/>
      <c r="W45" s="1"/>
      <c r="X45" s="1"/>
      <c r="Y45" s="1"/>
      <c r="Z45" s="1"/>
    </row>
    <row r="46" spans="1:26" ht="12.75" customHeight="1">
      <c r="A46" s="4" t="s">
        <v>444</v>
      </c>
      <c r="B46" s="132" t="s">
        <v>421</v>
      </c>
      <c r="C46" s="158">
        <v>44621</v>
      </c>
      <c r="D46" s="158">
        <v>44757</v>
      </c>
      <c r="E46" s="158"/>
      <c r="F46" s="158"/>
      <c r="G46" s="177"/>
      <c r="H46" s="1"/>
      <c r="I46" s="1"/>
      <c r="J46" s="1"/>
      <c r="K46" s="1"/>
      <c r="L46" s="1"/>
      <c r="M46" s="1"/>
      <c r="N46" s="1"/>
      <c r="O46" s="1"/>
      <c r="P46" s="1"/>
      <c r="Q46" s="1"/>
      <c r="R46" s="1"/>
      <c r="S46" s="1"/>
      <c r="T46" s="1"/>
      <c r="U46" s="1"/>
      <c r="V46" s="1"/>
      <c r="W46" s="1"/>
      <c r="X46" s="1"/>
      <c r="Y46" s="1"/>
      <c r="Z46" s="1"/>
    </row>
    <row r="47" spans="1:26" ht="12.75" customHeight="1">
      <c r="A47" s="4" t="s">
        <v>444</v>
      </c>
      <c r="B47" s="132" t="s">
        <v>422</v>
      </c>
      <c r="C47" s="158"/>
      <c r="D47" s="158"/>
      <c r="E47" s="158"/>
      <c r="F47" s="158"/>
      <c r="G47" s="177"/>
      <c r="H47" s="1"/>
      <c r="I47" s="1"/>
      <c r="J47" s="1"/>
      <c r="K47" s="1"/>
      <c r="L47" s="1"/>
      <c r="M47" s="1"/>
      <c r="N47" s="1"/>
      <c r="O47" s="1"/>
      <c r="P47" s="1"/>
      <c r="Q47" s="1"/>
      <c r="R47" s="1"/>
      <c r="S47" s="1"/>
      <c r="T47" s="1"/>
      <c r="U47" s="1"/>
      <c r="V47" s="1"/>
      <c r="W47" s="1"/>
      <c r="X47" s="1"/>
      <c r="Y47" s="1"/>
      <c r="Z47" s="1"/>
    </row>
    <row r="48" spans="1:26" ht="12.75" customHeight="1">
      <c r="A48" s="4" t="s">
        <v>444</v>
      </c>
      <c r="B48" s="132" t="s">
        <v>423</v>
      </c>
      <c r="C48" s="158">
        <v>44835</v>
      </c>
      <c r="D48" s="158">
        <v>44910</v>
      </c>
      <c r="E48" s="158"/>
      <c r="F48" s="158"/>
      <c r="G48" s="177"/>
      <c r="H48" s="1"/>
      <c r="I48" s="1"/>
      <c r="J48" s="1"/>
      <c r="K48" s="1"/>
      <c r="L48" s="1"/>
      <c r="M48" s="1"/>
      <c r="N48" s="1"/>
      <c r="O48" s="1"/>
      <c r="P48" s="1"/>
      <c r="Q48" s="1"/>
      <c r="R48" s="1"/>
      <c r="S48" s="1"/>
      <c r="T48" s="1"/>
      <c r="U48" s="1"/>
      <c r="V48" s="1"/>
      <c r="W48" s="1"/>
      <c r="X48" s="1"/>
      <c r="Y48" s="1"/>
      <c r="Z48" s="1"/>
    </row>
    <row r="49" spans="1:26" ht="12.75" customHeight="1">
      <c r="A49" s="4" t="s">
        <v>444</v>
      </c>
      <c r="B49" s="132" t="s">
        <v>424</v>
      </c>
      <c r="C49" s="158"/>
      <c r="D49" s="158"/>
      <c r="E49" s="158"/>
      <c r="F49" s="158"/>
      <c r="G49" s="177"/>
      <c r="H49" s="1"/>
      <c r="I49" s="1"/>
      <c r="J49" s="1"/>
      <c r="K49" s="1"/>
      <c r="L49" s="1"/>
      <c r="M49" s="1"/>
      <c r="N49" s="1"/>
      <c r="O49" s="1"/>
      <c r="P49" s="1"/>
      <c r="Q49" s="1"/>
      <c r="R49" s="1"/>
      <c r="S49" s="1"/>
      <c r="T49" s="1"/>
      <c r="U49" s="1"/>
      <c r="V49" s="1"/>
      <c r="W49" s="1"/>
      <c r="X49" s="1"/>
      <c r="Y49" s="1"/>
      <c r="Z49" s="1"/>
    </row>
    <row r="50" spans="1:26" ht="12.75" customHeight="1">
      <c r="A50" s="4"/>
      <c r="B50" s="1"/>
      <c r="C50" s="178"/>
      <c r="D50" s="178"/>
      <c r="E50" s="178"/>
      <c r="F50" s="178"/>
      <c r="G50" s="20"/>
      <c r="H50" s="1"/>
      <c r="I50" s="1"/>
      <c r="J50" s="1"/>
      <c r="K50" s="1"/>
      <c r="L50" s="1"/>
      <c r="M50" s="1"/>
      <c r="N50" s="1"/>
      <c r="O50" s="1"/>
      <c r="P50" s="1"/>
      <c r="Q50" s="1"/>
      <c r="R50" s="1"/>
      <c r="S50" s="1"/>
      <c r="T50" s="1"/>
      <c r="U50" s="1"/>
      <c r="V50" s="1"/>
      <c r="W50" s="1"/>
      <c r="X50" s="1"/>
      <c r="Y50" s="1"/>
      <c r="Z50" s="1"/>
    </row>
    <row r="51" spans="1:26" ht="12.75" customHeight="1">
      <c r="A51" s="4"/>
      <c r="B51" s="1"/>
      <c r="C51" s="178"/>
      <c r="D51" s="178"/>
      <c r="E51" s="178"/>
      <c r="F51" s="178"/>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3"/>
      <c r="C53" s="370"/>
      <c r="D53" s="370"/>
      <c r="E53" s="80" t="s">
        <v>12</v>
      </c>
      <c r="F53" s="80" t="s">
        <v>13</v>
      </c>
      <c r="G53" s="9"/>
      <c r="H53" s="1"/>
      <c r="I53" s="1"/>
      <c r="J53" s="1"/>
      <c r="K53" s="1"/>
      <c r="L53" s="1"/>
      <c r="M53" s="1"/>
      <c r="N53" s="1"/>
      <c r="O53" s="1"/>
      <c r="P53" s="1"/>
      <c r="Q53" s="1"/>
      <c r="R53" s="1"/>
      <c r="S53" s="1"/>
      <c r="T53" s="1"/>
      <c r="U53" s="1"/>
      <c r="V53" s="1"/>
      <c r="W53" s="1"/>
      <c r="X53" s="1"/>
      <c r="Y53" s="1"/>
      <c r="Z53" s="1"/>
    </row>
    <row r="54" spans="1:26" ht="26.25" customHeight="1">
      <c r="A54" s="4" t="s">
        <v>450</v>
      </c>
      <c r="B54" s="369" t="s">
        <v>451</v>
      </c>
      <c r="C54" s="370"/>
      <c r="D54" s="396"/>
      <c r="E54" s="18"/>
      <c r="F54" s="18" t="s">
        <v>1165</v>
      </c>
      <c r="G54" s="92"/>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2"/>
      <c r="F55" s="82"/>
      <c r="G55" s="1"/>
      <c r="H55" s="1"/>
      <c r="I55" s="1"/>
      <c r="J55" s="1"/>
      <c r="K55" s="1"/>
      <c r="L55" s="1"/>
      <c r="M55" s="1"/>
      <c r="N55" s="1"/>
      <c r="O55" s="1"/>
      <c r="P55" s="1"/>
      <c r="Q55" s="1"/>
      <c r="R55" s="1"/>
      <c r="S55" s="1"/>
      <c r="T55" s="1"/>
      <c r="U55" s="1"/>
      <c r="V55" s="1"/>
      <c r="W55" s="1"/>
      <c r="X55" s="1"/>
      <c r="Y55" s="1"/>
      <c r="Z55" s="1"/>
    </row>
    <row r="56" spans="1:26" ht="12.75" customHeight="1">
      <c r="A56" s="4" t="s">
        <v>452</v>
      </c>
      <c r="B56" s="369" t="s">
        <v>453</v>
      </c>
      <c r="C56" s="370"/>
      <c r="D56" s="370"/>
      <c r="E56" s="370"/>
      <c r="F56" s="370"/>
      <c r="G56" s="370"/>
      <c r="H56" s="1"/>
      <c r="I56" s="1"/>
      <c r="J56" s="1"/>
      <c r="K56" s="1"/>
      <c r="L56" s="1"/>
      <c r="M56" s="1"/>
      <c r="N56" s="1"/>
      <c r="O56" s="1"/>
      <c r="P56" s="1"/>
      <c r="Q56" s="1"/>
      <c r="R56" s="1"/>
      <c r="S56" s="1"/>
      <c r="T56" s="1"/>
      <c r="U56" s="1"/>
      <c r="V56" s="1"/>
      <c r="W56" s="1"/>
      <c r="X56" s="1"/>
      <c r="Y56" s="1"/>
      <c r="Z56" s="1"/>
    </row>
    <row r="57" spans="1:26" ht="52.5" customHeight="1">
      <c r="A57" s="4"/>
      <c r="B57" s="445" t="s">
        <v>1192</v>
      </c>
      <c r="C57" s="446"/>
      <c r="D57" s="446"/>
      <c r="E57" s="446"/>
      <c r="F57" s="446"/>
      <c r="G57" s="447"/>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48" t="s">
        <v>454</v>
      </c>
      <c r="C59" s="370"/>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455</v>
      </c>
      <c r="B60" s="369" t="s">
        <v>456</v>
      </c>
      <c r="C60" s="370"/>
      <c r="D60" s="179" t="s">
        <v>1193</v>
      </c>
      <c r="E60" s="1"/>
      <c r="F60" s="1"/>
      <c r="G60" s="9"/>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13"/>
      <c r="C62" s="370"/>
      <c r="D62" s="370"/>
      <c r="E62" s="80" t="s">
        <v>289</v>
      </c>
      <c r="F62" s="80" t="s">
        <v>457</v>
      </c>
      <c r="G62" s="1"/>
      <c r="H62" s="1"/>
      <c r="I62" s="1"/>
      <c r="J62" s="1"/>
      <c r="K62" s="1"/>
      <c r="L62" s="1"/>
      <c r="M62" s="1"/>
      <c r="N62" s="1"/>
      <c r="O62" s="1"/>
      <c r="P62" s="1"/>
      <c r="Q62" s="1"/>
      <c r="R62" s="1"/>
      <c r="S62" s="1"/>
      <c r="T62" s="1"/>
      <c r="U62" s="1"/>
      <c r="V62" s="1"/>
      <c r="W62" s="1"/>
      <c r="X62" s="1"/>
      <c r="Y62" s="1"/>
      <c r="Z62" s="1"/>
    </row>
    <row r="63" spans="1:26" ht="26.25" customHeight="1">
      <c r="A63" s="4" t="s">
        <v>458</v>
      </c>
      <c r="B63" s="369" t="s">
        <v>459</v>
      </c>
      <c r="C63" s="370"/>
      <c r="D63" s="396"/>
      <c r="E63" s="18">
        <v>66</v>
      </c>
      <c r="F63" s="18" t="s">
        <v>1194</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13"/>
      <c r="C65" s="370"/>
      <c r="D65" s="370"/>
      <c r="E65" s="80" t="s">
        <v>289</v>
      </c>
      <c r="F65" s="80" t="s">
        <v>457</v>
      </c>
      <c r="G65" s="1"/>
      <c r="H65" s="1"/>
      <c r="I65" s="1"/>
      <c r="J65" s="1"/>
      <c r="K65" s="1"/>
      <c r="L65" s="1"/>
      <c r="M65" s="1"/>
      <c r="N65" s="1"/>
      <c r="O65" s="1"/>
      <c r="P65" s="1"/>
      <c r="Q65" s="1"/>
      <c r="R65" s="1"/>
      <c r="S65" s="1"/>
      <c r="T65" s="1"/>
      <c r="U65" s="1"/>
      <c r="V65" s="1"/>
      <c r="W65" s="1"/>
      <c r="X65" s="1"/>
      <c r="Y65" s="1"/>
      <c r="Z65" s="1"/>
    </row>
    <row r="66" spans="1:26" ht="27" customHeight="1">
      <c r="A66" s="4" t="s">
        <v>460</v>
      </c>
      <c r="B66" s="369" t="s">
        <v>461</v>
      </c>
      <c r="C66" s="370"/>
      <c r="D66" s="396"/>
      <c r="E66" s="18">
        <v>92</v>
      </c>
      <c r="F66" s="18" t="s">
        <v>1194</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462</v>
      </c>
      <c r="B68" s="369" t="s">
        <v>463</v>
      </c>
      <c r="C68" s="370"/>
      <c r="D68" s="441"/>
      <c r="E68" s="179" t="s">
        <v>1183</v>
      </c>
      <c r="F68" s="87"/>
      <c r="G68" s="9"/>
      <c r="H68" s="1"/>
      <c r="I68" s="1"/>
      <c r="J68" s="1"/>
      <c r="K68" s="1"/>
      <c r="L68" s="1"/>
      <c r="M68" s="1"/>
      <c r="N68" s="1"/>
      <c r="O68" s="1"/>
      <c r="P68" s="1"/>
      <c r="Q68" s="1"/>
      <c r="R68" s="1"/>
      <c r="S68" s="1"/>
      <c r="T68" s="1"/>
      <c r="U68" s="1"/>
      <c r="V68" s="1"/>
      <c r="W68" s="1"/>
      <c r="X68" s="1"/>
      <c r="Y68" s="1"/>
      <c r="Z68" s="1"/>
    </row>
    <row r="69" spans="1:26" ht="12.75" customHeight="1">
      <c r="A69" s="4"/>
      <c r="B69" s="87"/>
      <c r="C69" s="87"/>
      <c r="D69" s="297"/>
      <c r="E69" s="297"/>
      <c r="F69" s="87"/>
      <c r="G69" s="9"/>
      <c r="H69" s="1"/>
      <c r="I69" s="1"/>
      <c r="J69" s="1"/>
      <c r="K69" s="1"/>
      <c r="L69" s="1"/>
      <c r="M69" s="1"/>
      <c r="N69" s="1"/>
      <c r="O69" s="1"/>
      <c r="P69" s="1"/>
      <c r="Q69" s="1"/>
      <c r="R69" s="1"/>
      <c r="S69" s="1"/>
      <c r="T69" s="1"/>
      <c r="U69" s="1"/>
      <c r="V69" s="1"/>
      <c r="W69" s="1"/>
      <c r="X69" s="1"/>
      <c r="Y69" s="1"/>
      <c r="Z69" s="1"/>
    </row>
    <row r="70" spans="1:26" ht="26.25" customHeight="1">
      <c r="A70" s="4" t="s">
        <v>464</v>
      </c>
      <c r="B70" s="369" t="s">
        <v>465</v>
      </c>
      <c r="C70" s="370"/>
      <c r="D70" s="441"/>
      <c r="E70" s="179">
        <v>45</v>
      </c>
      <c r="F70" s="87"/>
      <c r="G70" s="9"/>
      <c r="H70" s="1"/>
      <c r="I70" s="1"/>
      <c r="J70" s="1"/>
      <c r="K70" s="1"/>
      <c r="L70" s="1"/>
      <c r="M70" s="1"/>
      <c r="N70" s="1"/>
      <c r="O70" s="1"/>
      <c r="P70" s="1"/>
      <c r="Q70" s="1"/>
      <c r="R70" s="1"/>
      <c r="S70" s="1"/>
      <c r="T70" s="1"/>
      <c r="U70" s="1"/>
      <c r="V70" s="1"/>
      <c r="W70" s="1"/>
      <c r="X70" s="1"/>
      <c r="Y70" s="1"/>
      <c r="Z70" s="1"/>
    </row>
    <row r="71" spans="1:26" ht="12.75" customHeight="1">
      <c r="A71" s="4"/>
      <c r="B71" s="87"/>
      <c r="C71" s="87"/>
      <c r="D71" s="87"/>
      <c r="E71" s="87"/>
      <c r="F71" s="87"/>
      <c r="G71" s="9"/>
      <c r="H71" s="1"/>
      <c r="I71" s="1"/>
      <c r="J71" s="1"/>
      <c r="K71" s="1"/>
      <c r="L71" s="1"/>
      <c r="M71" s="1"/>
      <c r="N71" s="1"/>
      <c r="O71" s="1"/>
      <c r="P71" s="1"/>
      <c r="Q71" s="1"/>
      <c r="R71" s="1"/>
      <c r="S71" s="1"/>
      <c r="T71" s="1"/>
      <c r="U71" s="1"/>
      <c r="V71" s="1"/>
      <c r="W71" s="1"/>
      <c r="X71" s="1"/>
      <c r="Y71" s="1"/>
      <c r="Z71" s="1"/>
    </row>
    <row r="72" spans="1:26" ht="12.75" customHeight="1">
      <c r="A72" s="4" t="s">
        <v>466</v>
      </c>
      <c r="B72" s="369" t="s">
        <v>467</v>
      </c>
      <c r="C72" s="370"/>
      <c r="D72" s="370"/>
      <c r="E72" s="370"/>
      <c r="F72" s="370"/>
      <c r="G72" s="370"/>
      <c r="H72" s="1"/>
      <c r="I72" s="1"/>
      <c r="J72" s="1"/>
      <c r="K72" s="1"/>
      <c r="L72" s="1"/>
      <c r="M72" s="1"/>
      <c r="N72" s="1"/>
      <c r="O72" s="1"/>
      <c r="P72" s="1"/>
      <c r="Q72" s="1"/>
      <c r="R72" s="1"/>
      <c r="S72" s="1"/>
      <c r="T72" s="1"/>
      <c r="U72" s="1"/>
      <c r="V72" s="1"/>
      <c r="W72" s="1"/>
      <c r="X72" s="1"/>
      <c r="Y72" s="1"/>
      <c r="Z72" s="1"/>
    </row>
    <row r="73" spans="1:26" ht="53.25" customHeight="1">
      <c r="A73" s="4"/>
      <c r="B73" s="445" t="s">
        <v>1244</v>
      </c>
      <c r="C73" s="446"/>
      <c r="D73" s="446"/>
      <c r="E73" s="446"/>
      <c r="F73" s="446"/>
      <c r="G73" s="447"/>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468</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469</v>
      </c>
      <c r="B76" s="1" t="s">
        <v>470</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13"/>
      <c r="C78" s="370"/>
      <c r="D78" s="370"/>
      <c r="E78" s="60" t="s">
        <v>12</v>
      </c>
      <c r="F78" s="180" t="s">
        <v>13</v>
      </c>
      <c r="G78" s="3"/>
      <c r="H78" s="1"/>
      <c r="I78" s="1"/>
      <c r="J78" s="1"/>
      <c r="K78" s="1"/>
      <c r="L78" s="1"/>
      <c r="M78" s="1"/>
      <c r="N78" s="1"/>
      <c r="O78" s="1"/>
      <c r="P78" s="1"/>
      <c r="Q78" s="1"/>
      <c r="R78" s="1"/>
      <c r="S78" s="1"/>
      <c r="T78" s="1"/>
      <c r="U78" s="1"/>
      <c r="V78" s="1"/>
      <c r="W78" s="1"/>
      <c r="X78" s="1"/>
      <c r="Y78" s="1"/>
      <c r="Z78" s="1"/>
    </row>
    <row r="79" spans="1:26" ht="12.75" customHeight="1">
      <c r="A79" s="4"/>
      <c r="B79" s="410" t="s">
        <v>471</v>
      </c>
      <c r="C79" s="370"/>
      <c r="D79" s="396"/>
      <c r="E79" s="18" t="s">
        <v>1165</v>
      </c>
      <c r="F79" s="10"/>
      <c r="G79" s="3"/>
      <c r="H79" s="1"/>
      <c r="I79" s="1"/>
      <c r="J79" s="1"/>
      <c r="K79" s="1"/>
      <c r="L79" s="1"/>
      <c r="M79" s="1"/>
      <c r="N79" s="1"/>
      <c r="O79" s="1"/>
      <c r="P79" s="1"/>
      <c r="Q79" s="1"/>
      <c r="R79" s="1"/>
      <c r="S79" s="1"/>
      <c r="T79" s="1"/>
      <c r="U79" s="1"/>
      <c r="V79" s="1"/>
      <c r="W79" s="1"/>
      <c r="X79" s="1"/>
      <c r="Y79" s="1"/>
      <c r="Z79" s="1"/>
    </row>
    <row r="80" spans="1:26" ht="12.75" customHeight="1">
      <c r="A80" s="4"/>
      <c r="B80" s="410" t="s">
        <v>472</v>
      </c>
      <c r="C80" s="370"/>
      <c r="D80" s="396"/>
      <c r="E80" s="18" t="s">
        <v>1165</v>
      </c>
      <c r="F80" s="10"/>
      <c r="G80" s="3"/>
      <c r="H80" s="1"/>
      <c r="I80" s="1"/>
      <c r="J80" s="1"/>
      <c r="K80" s="1"/>
      <c r="L80" s="1"/>
      <c r="M80" s="1"/>
      <c r="N80" s="1"/>
      <c r="O80" s="1"/>
      <c r="P80" s="1"/>
      <c r="Q80" s="1"/>
      <c r="R80" s="1"/>
      <c r="S80" s="1"/>
      <c r="T80" s="1"/>
      <c r="U80" s="1"/>
      <c r="V80" s="1"/>
      <c r="W80" s="1"/>
      <c r="X80" s="1"/>
      <c r="Y80" s="1"/>
      <c r="Z80" s="1"/>
    </row>
    <row r="81" spans="1:26" ht="12.75" customHeight="1">
      <c r="A81" s="4"/>
      <c r="B81" s="410" t="s">
        <v>473</v>
      </c>
      <c r="C81" s="370"/>
      <c r="D81" s="396"/>
      <c r="E81" s="18"/>
      <c r="F81" s="10" t="s">
        <v>1165</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13"/>
      <c r="C83" s="370"/>
      <c r="D83" s="370"/>
      <c r="E83" s="60" t="s">
        <v>289</v>
      </c>
      <c r="F83" s="180" t="s">
        <v>457</v>
      </c>
      <c r="G83" s="3"/>
      <c r="H83" s="1"/>
      <c r="I83" s="1"/>
      <c r="J83" s="1"/>
      <c r="K83" s="1"/>
      <c r="L83" s="1"/>
      <c r="M83" s="1"/>
      <c r="N83" s="1"/>
      <c r="O83" s="1"/>
      <c r="P83" s="1"/>
      <c r="Q83" s="1"/>
      <c r="R83" s="1"/>
      <c r="S83" s="1"/>
      <c r="T83" s="1"/>
      <c r="U83" s="1"/>
      <c r="V83" s="1"/>
      <c r="W83" s="1"/>
      <c r="X83" s="1"/>
      <c r="Y83" s="1"/>
      <c r="Z83" s="1"/>
    </row>
    <row r="84" spans="1:26" ht="12.75" customHeight="1">
      <c r="A84" s="4" t="s">
        <v>474</v>
      </c>
      <c r="B84" s="454" t="s">
        <v>475</v>
      </c>
      <c r="C84" s="370"/>
      <c r="D84" s="396"/>
      <c r="E84" s="449">
        <v>60</v>
      </c>
      <c r="F84" s="452" t="s">
        <v>1194</v>
      </c>
      <c r="G84" s="3"/>
      <c r="H84" s="1"/>
      <c r="I84" s="1"/>
      <c r="J84" s="1"/>
      <c r="K84" s="1"/>
      <c r="L84" s="1"/>
      <c r="M84" s="1"/>
      <c r="N84" s="1"/>
      <c r="O84" s="1"/>
      <c r="P84" s="1"/>
      <c r="Q84" s="1"/>
      <c r="R84" s="1"/>
      <c r="S84" s="1"/>
      <c r="T84" s="1"/>
      <c r="U84" s="1"/>
      <c r="V84" s="1"/>
      <c r="W84" s="1"/>
      <c r="X84" s="1"/>
      <c r="Y84" s="1"/>
      <c r="Z84" s="1"/>
    </row>
    <row r="85" spans="1:26" ht="12.75" customHeight="1">
      <c r="A85" s="4"/>
      <c r="B85" s="370"/>
      <c r="C85" s="370"/>
      <c r="D85" s="396"/>
      <c r="E85" s="450"/>
      <c r="F85" s="453"/>
      <c r="G85" s="323"/>
      <c r="H85" s="1"/>
      <c r="I85" s="1"/>
      <c r="J85" s="1"/>
      <c r="K85" s="1"/>
      <c r="L85" s="1"/>
      <c r="M85" s="1"/>
      <c r="N85" s="1"/>
      <c r="O85" s="1"/>
      <c r="P85" s="1"/>
      <c r="Q85" s="1"/>
      <c r="R85" s="1"/>
      <c r="S85" s="1"/>
      <c r="T85" s="1"/>
      <c r="U85" s="1"/>
      <c r="V85" s="1"/>
      <c r="W85" s="1"/>
      <c r="X85" s="1"/>
      <c r="Y85" s="1"/>
      <c r="Z85" s="1"/>
    </row>
    <row r="86" spans="1:26" ht="12.75" customHeight="1">
      <c r="A86" s="4"/>
      <c r="B86" s="370"/>
      <c r="C86" s="370"/>
      <c r="D86" s="396"/>
      <c r="E86" s="451"/>
      <c r="F86" s="389"/>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13"/>
      <c r="C88" s="370"/>
      <c r="D88" s="370"/>
      <c r="E88" s="60" t="s">
        <v>289</v>
      </c>
      <c r="F88" s="180" t="s">
        <v>457</v>
      </c>
      <c r="G88" s="3"/>
      <c r="H88" s="1"/>
      <c r="I88" s="1"/>
      <c r="J88" s="1"/>
      <c r="K88" s="1"/>
      <c r="L88" s="1"/>
      <c r="M88" s="1"/>
      <c r="N88" s="1"/>
      <c r="O88" s="1"/>
      <c r="P88" s="1"/>
      <c r="Q88" s="1"/>
      <c r="R88" s="1"/>
      <c r="S88" s="1"/>
      <c r="T88" s="1"/>
      <c r="U88" s="1"/>
      <c r="V88" s="1"/>
      <c r="W88" s="1"/>
      <c r="X88" s="1"/>
      <c r="Y88" s="1"/>
      <c r="Z88" s="1"/>
    </row>
    <row r="89" spans="1:26" ht="12.75" customHeight="1">
      <c r="A89" s="4" t="s">
        <v>476</v>
      </c>
      <c r="B89" s="459" t="s">
        <v>477</v>
      </c>
      <c r="C89" s="456"/>
      <c r="D89" s="457"/>
      <c r="E89" s="405">
        <v>60</v>
      </c>
      <c r="F89" s="452" t="s">
        <v>1194</v>
      </c>
      <c r="G89" s="3"/>
      <c r="H89" s="1"/>
      <c r="I89" s="1"/>
      <c r="J89" s="1"/>
      <c r="K89" s="1"/>
      <c r="L89" s="1"/>
      <c r="M89" s="1"/>
      <c r="N89" s="1"/>
      <c r="O89" s="1"/>
      <c r="P89" s="1"/>
      <c r="Q89" s="1"/>
      <c r="R89" s="1"/>
      <c r="S89" s="1"/>
      <c r="T89" s="1"/>
      <c r="U89" s="1"/>
      <c r="V89" s="1"/>
      <c r="W89" s="1"/>
      <c r="X89" s="1"/>
      <c r="Y89" s="1"/>
      <c r="Z89" s="1"/>
    </row>
    <row r="90" spans="1:26" ht="12.75" customHeight="1">
      <c r="A90" s="4"/>
      <c r="B90" s="456"/>
      <c r="C90" s="456"/>
      <c r="D90" s="457"/>
      <c r="E90" s="453"/>
      <c r="F90" s="453"/>
      <c r="G90" s="3"/>
      <c r="H90" s="1"/>
      <c r="I90" s="1"/>
      <c r="J90" s="1"/>
      <c r="K90" s="1"/>
      <c r="L90" s="1"/>
      <c r="M90" s="1"/>
      <c r="N90" s="1"/>
      <c r="O90" s="1"/>
      <c r="P90" s="1"/>
      <c r="Q90" s="1"/>
      <c r="R90" s="1"/>
      <c r="S90" s="1"/>
      <c r="T90" s="1"/>
      <c r="U90" s="1"/>
      <c r="V90" s="1"/>
      <c r="W90" s="1"/>
      <c r="X90" s="1"/>
      <c r="Y90" s="1"/>
      <c r="Z90" s="1"/>
    </row>
    <row r="91" spans="1:26" ht="12.75" customHeight="1">
      <c r="A91" s="4"/>
      <c r="B91" s="456"/>
      <c r="C91" s="456"/>
      <c r="D91" s="457"/>
      <c r="E91" s="453"/>
      <c r="F91" s="453"/>
      <c r="G91" s="3"/>
      <c r="H91" s="1"/>
      <c r="I91" s="1"/>
      <c r="J91" s="1"/>
      <c r="K91" s="1"/>
      <c r="L91" s="1"/>
      <c r="M91" s="1"/>
      <c r="N91" s="1"/>
      <c r="O91" s="1"/>
      <c r="P91" s="1"/>
      <c r="Q91" s="1"/>
      <c r="R91" s="1"/>
      <c r="S91" s="1"/>
      <c r="T91" s="1"/>
      <c r="U91" s="1"/>
      <c r="V91" s="1"/>
      <c r="W91" s="1"/>
      <c r="X91" s="1"/>
      <c r="Y91" s="1"/>
      <c r="Z91" s="1"/>
    </row>
    <row r="92" spans="1:26" ht="25.5" customHeight="1">
      <c r="A92" s="4"/>
      <c r="B92" s="441"/>
      <c r="C92" s="441"/>
      <c r="D92" s="457"/>
      <c r="E92" s="389"/>
      <c r="F92" s="389"/>
      <c r="G92" s="3"/>
      <c r="H92" s="1"/>
      <c r="I92" s="1"/>
      <c r="J92" s="1"/>
      <c r="K92" s="1"/>
      <c r="L92" s="1"/>
      <c r="M92" s="1"/>
      <c r="N92" s="1"/>
      <c r="O92" s="1"/>
      <c r="P92" s="1"/>
      <c r="Q92" s="1"/>
      <c r="R92" s="1"/>
      <c r="S92" s="1"/>
      <c r="T92" s="1"/>
      <c r="U92" s="1"/>
      <c r="V92" s="1"/>
      <c r="W92" s="1"/>
      <c r="X92" s="1"/>
      <c r="Y92" s="1"/>
      <c r="Z92" s="1"/>
    </row>
    <row r="93" spans="1:26" ht="12.75" customHeight="1">
      <c r="A93" s="4"/>
      <c r="B93" s="181"/>
      <c r="C93" s="181"/>
      <c r="D93" s="181"/>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13"/>
      <c r="C94" s="370"/>
      <c r="D94" s="370"/>
      <c r="E94" s="60" t="s">
        <v>12</v>
      </c>
      <c r="F94" s="180" t="s">
        <v>13</v>
      </c>
      <c r="G94" s="3"/>
      <c r="H94" s="1"/>
      <c r="I94" s="1"/>
      <c r="J94" s="1"/>
      <c r="K94" s="1"/>
      <c r="L94" s="1"/>
      <c r="M94" s="1"/>
      <c r="N94" s="1"/>
      <c r="O94" s="1"/>
      <c r="P94" s="1"/>
      <c r="Q94" s="1"/>
      <c r="R94" s="1"/>
      <c r="S94" s="1"/>
      <c r="T94" s="1"/>
      <c r="U94" s="1"/>
      <c r="V94" s="1"/>
      <c r="W94" s="1"/>
      <c r="X94" s="1"/>
      <c r="Y94" s="1"/>
      <c r="Z94" s="1"/>
    </row>
    <row r="95" spans="1:26" ht="12.75" customHeight="1">
      <c r="A95" s="4" t="s">
        <v>478</v>
      </c>
      <c r="B95" s="455" t="s">
        <v>479</v>
      </c>
      <c r="C95" s="456"/>
      <c r="D95" s="457"/>
      <c r="E95" s="405" t="s">
        <v>1165</v>
      </c>
      <c r="F95" s="452"/>
      <c r="G95" s="3"/>
      <c r="H95" s="1"/>
      <c r="I95" s="1"/>
      <c r="J95" s="1"/>
      <c r="K95" s="1"/>
      <c r="L95" s="1"/>
      <c r="M95" s="1"/>
      <c r="N95" s="1"/>
      <c r="O95" s="1"/>
      <c r="P95" s="1"/>
      <c r="Q95" s="1"/>
      <c r="R95" s="1"/>
      <c r="S95" s="1"/>
      <c r="T95" s="1"/>
      <c r="U95" s="1"/>
      <c r="V95" s="1"/>
      <c r="W95" s="1"/>
      <c r="X95" s="1"/>
      <c r="Y95" s="1"/>
      <c r="Z95" s="1"/>
    </row>
    <row r="96" spans="1:26" ht="12.75" customHeight="1">
      <c r="A96" s="4"/>
      <c r="B96" s="441"/>
      <c r="C96" s="441"/>
      <c r="D96" s="457"/>
      <c r="E96" s="389"/>
      <c r="F96" s="389"/>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38" t="s">
        <v>480</v>
      </c>
      <c r="C98" s="370"/>
      <c r="D98" s="370"/>
      <c r="E98" s="370"/>
      <c r="F98" s="370"/>
      <c r="G98" s="3"/>
      <c r="H98" s="1"/>
      <c r="I98" s="1"/>
      <c r="J98" s="1"/>
      <c r="K98" s="1"/>
      <c r="L98" s="1"/>
      <c r="M98" s="1"/>
      <c r="N98" s="1"/>
      <c r="O98" s="1"/>
      <c r="P98" s="1"/>
      <c r="Q98" s="1"/>
      <c r="R98" s="1"/>
      <c r="S98" s="1"/>
      <c r="T98" s="1"/>
      <c r="U98" s="1"/>
      <c r="V98" s="1"/>
      <c r="W98" s="1"/>
      <c r="X98" s="1"/>
      <c r="Y98" s="1"/>
      <c r="Z98" s="1"/>
    </row>
    <row r="99" spans="1:26" ht="12.75" customHeight="1">
      <c r="A99" s="4"/>
      <c r="B99" s="458" t="s">
        <v>1195</v>
      </c>
      <c r="C99" s="363"/>
      <c r="D99" s="363"/>
      <c r="E99" s="363"/>
      <c r="F99" s="363"/>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481</v>
      </c>
      <c r="B101" s="438" t="s">
        <v>482</v>
      </c>
      <c r="C101" s="370"/>
      <c r="D101" s="370"/>
      <c r="E101" s="370"/>
      <c r="F101" s="370"/>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62"/>
      <c r="C102" s="363"/>
      <c r="D102" s="363"/>
      <c r="E102" s="363"/>
      <c r="F102" s="36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944043BB-66B2-4E5B-A9A4-82D2C662E572}"/>
  </hyperlinks>
  <pageMargins left="0.75" right="0.75" top="1" bottom="1" header="0" footer="0"/>
  <pageSetup scale="75" orientation="portrait" r:id="rId2"/>
  <headerFooter>
    <oddHeader>&amp;LCommon Data Set 2022-2023</oddHeader>
    <oddFooter>&amp;LCDS-D&amp;RPage &amp;P</oddFooter>
  </headerFooter>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zoomScaleNormal="10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66" t="s">
        <v>483</v>
      </c>
      <c r="B1" s="367"/>
      <c r="C1" s="368"/>
      <c r="D1" s="1"/>
      <c r="E1" s="1"/>
      <c r="F1" s="1"/>
      <c r="G1" s="1"/>
      <c r="H1" s="1"/>
      <c r="I1" s="1"/>
      <c r="J1" s="1"/>
      <c r="K1" s="1"/>
      <c r="L1" s="1"/>
      <c r="M1" s="1"/>
      <c r="N1" s="1"/>
      <c r="O1" s="1"/>
      <c r="P1" s="1"/>
      <c r="Q1" s="1"/>
      <c r="R1" s="1"/>
      <c r="S1" s="1"/>
      <c r="T1" s="1"/>
      <c r="U1" s="1"/>
      <c r="V1" s="1"/>
      <c r="W1" s="1"/>
      <c r="X1" s="1"/>
      <c r="Y1" s="1"/>
      <c r="Z1" s="1"/>
    </row>
    <row r="2" spans="1:26" ht="12.75" customHeight="1">
      <c r="A2" s="182"/>
      <c r="B2" s="182"/>
      <c r="C2" s="182"/>
      <c r="D2" s="1"/>
      <c r="E2" s="1"/>
      <c r="F2" s="1"/>
      <c r="G2" s="1"/>
      <c r="H2" s="1"/>
      <c r="I2" s="1"/>
      <c r="J2" s="1"/>
      <c r="K2" s="1"/>
      <c r="L2" s="1"/>
      <c r="M2" s="1"/>
      <c r="N2" s="1"/>
      <c r="O2" s="1"/>
      <c r="P2" s="1"/>
      <c r="Q2" s="1"/>
      <c r="R2" s="1"/>
      <c r="S2" s="1"/>
      <c r="T2" s="1"/>
      <c r="U2" s="1"/>
      <c r="V2" s="1"/>
      <c r="W2" s="1"/>
      <c r="X2" s="1"/>
      <c r="Y2" s="1"/>
      <c r="Z2" s="1"/>
    </row>
    <row r="3" spans="1:26" ht="28.5" customHeight="1">
      <c r="A3" s="4" t="s">
        <v>484</v>
      </c>
      <c r="B3" s="381" t="s">
        <v>485</v>
      </c>
      <c r="C3" s="370"/>
      <c r="D3" s="1"/>
      <c r="E3" s="1"/>
      <c r="F3" s="1"/>
      <c r="G3" s="1"/>
      <c r="H3" s="1"/>
      <c r="I3" s="1"/>
      <c r="J3" s="1"/>
      <c r="K3" s="1"/>
      <c r="L3" s="1"/>
      <c r="M3" s="1"/>
      <c r="N3" s="1"/>
      <c r="O3" s="1"/>
      <c r="P3" s="1"/>
      <c r="Q3" s="1"/>
      <c r="R3" s="1"/>
      <c r="S3" s="1"/>
      <c r="T3" s="1"/>
      <c r="U3" s="1"/>
      <c r="V3" s="1"/>
      <c r="W3" s="1"/>
      <c r="X3" s="1"/>
      <c r="Y3" s="1"/>
      <c r="Z3" s="1"/>
    </row>
    <row r="4" spans="1:26" ht="13.5" customHeight="1">
      <c r="A4" s="4"/>
      <c r="B4" s="17"/>
      <c r="C4" s="31"/>
      <c r="D4" s="1"/>
      <c r="E4" s="1"/>
      <c r="F4" s="1"/>
      <c r="G4" s="1"/>
      <c r="H4" s="1"/>
      <c r="I4" s="1"/>
      <c r="J4" s="1"/>
      <c r="K4" s="1"/>
      <c r="L4" s="1"/>
      <c r="M4" s="1"/>
      <c r="N4" s="1"/>
      <c r="O4" s="1"/>
      <c r="P4" s="1"/>
      <c r="Q4" s="1"/>
      <c r="R4" s="1"/>
      <c r="S4" s="1"/>
      <c r="T4" s="1"/>
      <c r="U4" s="1"/>
      <c r="V4" s="1"/>
      <c r="W4" s="1"/>
      <c r="X4" s="1"/>
      <c r="Y4" s="1"/>
      <c r="Z4" s="1"/>
    </row>
    <row r="5" spans="1:26" ht="12.75" customHeight="1">
      <c r="A5" s="298"/>
      <c r="B5" s="19" t="s">
        <v>486</v>
      </c>
      <c r="C5" s="183"/>
      <c r="D5" s="1"/>
      <c r="E5" s="1"/>
      <c r="F5" s="1"/>
      <c r="G5" s="1"/>
      <c r="H5" s="1"/>
      <c r="I5" s="1"/>
      <c r="J5" s="1"/>
      <c r="K5" s="1"/>
      <c r="L5" s="1"/>
      <c r="M5" s="1"/>
      <c r="N5" s="1"/>
      <c r="O5" s="1"/>
      <c r="P5" s="1"/>
      <c r="Q5" s="1"/>
      <c r="R5" s="1"/>
      <c r="S5" s="1"/>
      <c r="T5" s="1"/>
      <c r="U5" s="1"/>
      <c r="V5" s="1"/>
      <c r="W5" s="1"/>
      <c r="X5" s="1"/>
      <c r="Y5" s="1"/>
      <c r="Z5" s="1"/>
    </row>
    <row r="6" spans="1:26" ht="12.75" customHeight="1">
      <c r="A6" s="298"/>
      <c r="B6" s="19" t="s">
        <v>487</v>
      </c>
      <c r="C6" s="183"/>
      <c r="D6" s="1"/>
      <c r="E6" s="1"/>
      <c r="F6" s="1"/>
      <c r="G6" s="1"/>
      <c r="H6" s="1"/>
      <c r="I6" s="1"/>
      <c r="J6" s="1"/>
      <c r="K6" s="1"/>
      <c r="L6" s="1"/>
      <c r="M6" s="1"/>
      <c r="N6" s="1"/>
      <c r="O6" s="1"/>
      <c r="P6" s="1"/>
      <c r="Q6" s="1"/>
      <c r="R6" s="1"/>
      <c r="S6" s="1"/>
      <c r="T6" s="1"/>
      <c r="U6" s="1"/>
      <c r="V6" s="1"/>
      <c r="W6" s="1"/>
      <c r="X6" s="1"/>
      <c r="Y6" s="1"/>
      <c r="Z6" s="1"/>
    </row>
    <row r="7" spans="1:26" ht="12.75" customHeight="1">
      <c r="A7" s="299" t="s">
        <v>1165</v>
      </c>
      <c r="B7" s="19" t="s">
        <v>488</v>
      </c>
      <c r="C7" s="183"/>
      <c r="D7" s="1"/>
      <c r="E7" s="1"/>
      <c r="F7" s="1"/>
      <c r="G7" s="1"/>
      <c r="H7" s="1"/>
      <c r="I7" s="1"/>
      <c r="J7" s="1"/>
      <c r="K7" s="1"/>
      <c r="L7" s="1"/>
      <c r="M7" s="1"/>
      <c r="N7" s="1"/>
      <c r="O7" s="1"/>
      <c r="P7" s="1"/>
      <c r="Q7" s="1"/>
      <c r="R7" s="1"/>
      <c r="S7" s="1"/>
      <c r="T7" s="1"/>
      <c r="U7" s="1"/>
      <c r="V7" s="1"/>
      <c r="W7" s="1"/>
      <c r="X7" s="1"/>
      <c r="Y7" s="1"/>
      <c r="Z7" s="1"/>
    </row>
    <row r="8" spans="1:26" ht="12.75" customHeight="1">
      <c r="A8" s="298"/>
      <c r="B8" s="19" t="s">
        <v>489</v>
      </c>
      <c r="C8" s="183"/>
      <c r="D8" s="1"/>
      <c r="E8" s="1"/>
      <c r="F8" s="1"/>
      <c r="G8" s="1"/>
      <c r="H8" s="1"/>
      <c r="I8" s="1"/>
      <c r="J8" s="1"/>
      <c r="K8" s="1"/>
      <c r="L8" s="1"/>
      <c r="M8" s="1"/>
      <c r="N8" s="1"/>
      <c r="O8" s="1"/>
      <c r="P8" s="1"/>
      <c r="Q8" s="1"/>
      <c r="R8" s="1"/>
      <c r="S8" s="1"/>
      <c r="T8" s="1"/>
      <c r="U8" s="1"/>
      <c r="V8" s="1"/>
      <c r="W8" s="1"/>
      <c r="X8" s="1"/>
      <c r="Y8" s="1"/>
      <c r="Z8" s="1"/>
    </row>
    <row r="9" spans="1:26" ht="12.75" customHeight="1">
      <c r="A9" s="299" t="s">
        <v>1165</v>
      </c>
      <c r="B9" s="19" t="s">
        <v>490</v>
      </c>
      <c r="C9" s="183"/>
      <c r="D9" s="1"/>
      <c r="E9" s="1"/>
      <c r="F9" s="1"/>
      <c r="G9" s="1"/>
      <c r="H9" s="1"/>
      <c r="I9" s="1"/>
      <c r="J9" s="1"/>
      <c r="K9" s="1"/>
      <c r="L9" s="1"/>
      <c r="M9" s="1"/>
      <c r="N9" s="1"/>
      <c r="O9" s="1"/>
      <c r="P9" s="1"/>
      <c r="Q9" s="1"/>
      <c r="R9" s="1"/>
      <c r="S9" s="1"/>
      <c r="T9" s="1"/>
      <c r="U9" s="1"/>
      <c r="V9" s="1"/>
      <c r="W9" s="1"/>
      <c r="X9" s="1"/>
      <c r="Y9" s="1"/>
      <c r="Z9" s="1"/>
    </row>
    <row r="10" spans="1:26" ht="12.75" customHeight="1">
      <c r="A10" s="299" t="s">
        <v>1165</v>
      </c>
      <c r="B10" s="19" t="s">
        <v>491</v>
      </c>
      <c r="C10" s="183"/>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98"/>
      <c r="B11" s="19" t="s">
        <v>492</v>
      </c>
      <c r="C11" s="183"/>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98"/>
      <c r="B12" s="19" t="s">
        <v>493</v>
      </c>
      <c r="C12" s="183"/>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298"/>
      <c r="B13" s="19" t="s">
        <v>494</v>
      </c>
      <c r="C13" s="183"/>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99" t="s">
        <v>1165</v>
      </c>
      <c r="B14" s="19" t="s">
        <v>495</v>
      </c>
      <c r="C14" s="183"/>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99" t="s">
        <v>1165</v>
      </c>
      <c r="B15" s="19" t="s">
        <v>496</v>
      </c>
      <c r="C15" s="183"/>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99" t="s">
        <v>1165</v>
      </c>
      <c r="B16" s="19" t="s">
        <v>497</v>
      </c>
      <c r="C16" s="183"/>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298"/>
      <c r="B17" s="19" t="s">
        <v>498</v>
      </c>
      <c r="C17" s="183"/>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99" t="s">
        <v>1165</v>
      </c>
      <c r="B18" s="19" t="s">
        <v>499</v>
      </c>
      <c r="C18" s="183"/>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99" t="s">
        <v>1165</v>
      </c>
      <c r="B19" s="19" t="s">
        <v>500</v>
      </c>
      <c r="C19" s="183"/>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99"/>
      <c r="B20" s="19" t="s">
        <v>501</v>
      </c>
      <c r="C20" s="183"/>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00"/>
      <c r="B21" s="19" t="s">
        <v>502</v>
      </c>
      <c r="C21" s="183"/>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73"/>
      <c r="B22" s="19" t="s">
        <v>503</v>
      </c>
      <c r="C22" s="183"/>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504</v>
      </c>
      <c r="C23" s="183"/>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62"/>
      <c r="C24" s="363"/>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505</v>
      </c>
      <c r="B26" s="5" t="s">
        <v>506</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8" t="s">
        <v>507</v>
      </c>
      <c r="B28" s="87" t="s">
        <v>508</v>
      </c>
      <c r="C28" s="87"/>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99" t="s">
        <v>1165</v>
      </c>
      <c r="B29" s="19" t="s">
        <v>509</v>
      </c>
      <c r="C29" s="183"/>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98"/>
      <c r="B30" s="19" t="s">
        <v>510</v>
      </c>
      <c r="C30" s="183"/>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99" t="s">
        <v>1165</v>
      </c>
      <c r="B31" s="19" t="s">
        <v>511</v>
      </c>
      <c r="C31" s="183"/>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99" t="s">
        <v>1165</v>
      </c>
      <c r="B32" s="19" t="s">
        <v>512</v>
      </c>
      <c r="C32" s="183"/>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99" t="s">
        <v>1165</v>
      </c>
      <c r="B33" s="19" t="s">
        <v>214</v>
      </c>
      <c r="C33" s="183"/>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99"/>
      <c r="B34" s="19" t="s">
        <v>513</v>
      </c>
      <c r="C34" s="183"/>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99" t="s">
        <v>1165</v>
      </c>
      <c r="B35" s="19" t="s">
        <v>514</v>
      </c>
      <c r="C35" s="183"/>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99"/>
      <c r="B36" s="19" t="s">
        <v>515</v>
      </c>
      <c r="C36" s="183"/>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99" t="s">
        <v>1165</v>
      </c>
      <c r="B37" s="19" t="s">
        <v>209</v>
      </c>
      <c r="C37" s="183"/>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99" t="s">
        <v>1165</v>
      </c>
      <c r="B38" s="19" t="s">
        <v>516</v>
      </c>
      <c r="C38" s="183"/>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99" t="s">
        <v>1165</v>
      </c>
      <c r="B39" s="19" t="s">
        <v>517</v>
      </c>
      <c r="C39" s="183"/>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99" t="s">
        <v>1165</v>
      </c>
      <c r="B40" s="19" t="s">
        <v>518</v>
      </c>
      <c r="C40" s="183"/>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0"/>
      <c r="B41" s="19" t="s">
        <v>49</v>
      </c>
      <c r="C41" s="183"/>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60"/>
      <c r="C42" s="36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4"/>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2022-2023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zoomScaleNormal="10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6.140625" customWidth="1"/>
    <col min="7" max="7" width="9.28515625" customWidth="1"/>
    <col min="8" max="8" width="12" customWidth="1"/>
    <col min="9" max="9" width="0.7109375" customWidth="1"/>
    <col min="10" max="27" width="8.7109375" customWidth="1"/>
  </cols>
  <sheetData>
    <row r="1" spans="1:27" ht="12.75" customHeight="1">
      <c r="A1" s="366" t="s">
        <v>519</v>
      </c>
      <c r="B1" s="367"/>
      <c r="C1" s="367"/>
      <c r="D1" s="367"/>
      <c r="E1" s="367"/>
      <c r="F1" s="368"/>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520</v>
      </c>
      <c r="B3" s="420" t="s">
        <v>1137</v>
      </c>
      <c r="C3" s="363"/>
      <c r="D3" s="363"/>
      <c r="E3" s="363"/>
      <c r="F3" s="363"/>
      <c r="G3" s="1"/>
      <c r="H3" s="1"/>
      <c r="I3" s="1"/>
      <c r="J3" s="1"/>
      <c r="K3" s="1"/>
      <c r="L3" s="1"/>
      <c r="M3" s="1"/>
      <c r="N3" s="1"/>
      <c r="O3" s="1"/>
      <c r="P3" s="1"/>
      <c r="Q3" s="1"/>
      <c r="R3" s="1"/>
      <c r="S3" s="1"/>
      <c r="T3" s="1"/>
      <c r="U3" s="1"/>
      <c r="V3" s="1"/>
      <c r="W3" s="1"/>
      <c r="X3" s="1"/>
      <c r="Y3" s="1"/>
      <c r="Z3" s="1"/>
      <c r="AA3" s="1"/>
    </row>
    <row r="4" spans="1:27" ht="37.5" customHeight="1">
      <c r="A4" s="4"/>
      <c r="B4" s="461"/>
      <c r="C4" s="376"/>
      <c r="D4" s="377"/>
      <c r="E4" s="185" t="s">
        <v>1100</v>
      </c>
      <c r="F4" s="186" t="s">
        <v>78</v>
      </c>
      <c r="G4" s="1"/>
      <c r="H4" s="1"/>
      <c r="I4" s="1"/>
      <c r="J4" s="1"/>
      <c r="K4" s="1"/>
      <c r="L4" s="1"/>
      <c r="M4" s="1"/>
      <c r="N4" s="1"/>
      <c r="O4" s="1"/>
      <c r="P4" s="1"/>
      <c r="Q4" s="1"/>
      <c r="R4" s="1"/>
      <c r="S4" s="1"/>
      <c r="T4" s="1"/>
      <c r="U4" s="1"/>
      <c r="V4" s="1"/>
      <c r="W4" s="1"/>
      <c r="X4" s="1"/>
      <c r="Y4" s="1"/>
      <c r="Z4" s="1"/>
      <c r="AA4" s="1"/>
    </row>
    <row r="5" spans="1:27" ht="39.75" customHeight="1">
      <c r="A5" s="4"/>
      <c r="B5" s="375" t="s">
        <v>1101</v>
      </c>
      <c r="C5" s="376"/>
      <c r="D5" s="377"/>
      <c r="E5" s="130">
        <v>0.08</v>
      </c>
      <c r="F5" s="187">
        <v>7.0000000000000007E-2</v>
      </c>
      <c r="G5" s="1"/>
      <c r="H5" s="1"/>
      <c r="I5" s="1"/>
      <c r="J5" s="1"/>
      <c r="K5" s="1"/>
      <c r="L5" s="1"/>
      <c r="M5" s="1"/>
      <c r="N5" s="1"/>
      <c r="O5" s="1"/>
      <c r="P5" s="1"/>
      <c r="Q5" s="1"/>
      <c r="R5" s="1"/>
      <c r="S5" s="1"/>
      <c r="T5" s="1"/>
      <c r="U5" s="1"/>
      <c r="V5" s="1"/>
      <c r="W5" s="1"/>
      <c r="X5" s="1"/>
      <c r="Y5" s="1"/>
      <c r="Z5" s="1"/>
      <c r="AA5" s="1"/>
    </row>
    <row r="6" spans="1:27" ht="12.75" customHeight="1">
      <c r="A6" s="4"/>
      <c r="B6" s="375" t="s">
        <v>521</v>
      </c>
      <c r="C6" s="376"/>
      <c r="D6" s="377"/>
      <c r="E6" s="187">
        <v>0</v>
      </c>
      <c r="F6" s="187">
        <v>0.21</v>
      </c>
      <c r="G6" s="1"/>
      <c r="H6" s="1"/>
      <c r="I6" s="1"/>
      <c r="J6" s="1"/>
      <c r="K6" s="1"/>
      <c r="L6" s="1"/>
      <c r="M6" s="1"/>
      <c r="N6" s="1"/>
      <c r="O6" s="1"/>
      <c r="P6" s="1"/>
      <c r="Q6" s="1"/>
      <c r="R6" s="1"/>
      <c r="S6" s="1"/>
      <c r="T6" s="1"/>
      <c r="U6" s="1"/>
      <c r="V6" s="1"/>
      <c r="W6" s="1"/>
      <c r="X6" s="1"/>
      <c r="Y6" s="1"/>
      <c r="Z6" s="1"/>
      <c r="AA6" s="1"/>
    </row>
    <row r="7" spans="1:27" ht="12.75" customHeight="1">
      <c r="A7" s="4"/>
      <c r="B7" s="375" t="s">
        <v>522</v>
      </c>
      <c r="C7" s="376"/>
      <c r="D7" s="377"/>
      <c r="E7" s="187">
        <v>0</v>
      </c>
      <c r="F7" s="187">
        <v>0.19</v>
      </c>
      <c r="G7" s="1"/>
      <c r="H7" s="1"/>
      <c r="I7" s="1"/>
      <c r="J7" s="1"/>
      <c r="K7" s="1"/>
      <c r="L7" s="1"/>
      <c r="M7" s="1"/>
      <c r="N7" s="1"/>
      <c r="O7" s="1"/>
      <c r="P7" s="1"/>
      <c r="Q7" s="1"/>
      <c r="R7" s="1"/>
      <c r="S7" s="1"/>
      <c r="T7" s="1"/>
      <c r="U7" s="1"/>
      <c r="V7" s="1"/>
      <c r="W7" s="1"/>
      <c r="X7" s="1"/>
      <c r="Y7" s="1"/>
      <c r="Z7" s="1"/>
      <c r="AA7" s="1"/>
    </row>
    <row r="8" spans="1:27" ht="24.75" customHeight="1">
      <c r="A8" s="4"/>
      <c r="B8" s="375" t="s">
        <v>523</v>
      </c>
      <c r="C8" s="376"/>
      <c r="D8" s="377"/>
      <c r="E8" s="187">
        <v>0.96</v>
      </c>
      <c r="F8" s="187">
        <v>0.8</v>
      </c>
      <c r="G8" s="1"/>
      <c r="H8" s="1"/>
      <c r="I8" s="1"/>
      <c r="J8" s="1"/>
      <c r="K8" s="1"/>
      <c r="L8" s="1"/>
      <c r="M8" s="1"/>
      <c r="N8" s="1"/>
      <c r="O8" s="1"/>
      <c r="P8" s="1"/>
      <c r="Q8" s="1"/>
      <c r="R8" s="1"/>
      <c r="S8" s="1"/>
      <c r="T8" s="1"/>
      <c r="U8" s="1"/>
      <c r="V8" s="1"/>
      <c r="W8" s="1"/>
      <c r="X8" s="1"/>
      <c r="Y8" s="1"/>
      <c r="Z8" s="1"/>
      <c r="AA8" s="1"/>
    </row>
    <row r="9" spans="1:27" ht="12.75" customHeight="1">
      <c r="A9" s="4"/>
      <c r="B9" s="375" t="s">
        <v>524</v>
      </c>
      <c r="C9" s="376"/>
      <c r="D9" s="377"/>
      <c r="E9" s="187">
        <v>0.04</v>
      </c>
      <c r="F9" s="187">
        <v>0.2</v>
      </c>
      <c r="G9" s="1"/>
      <c r="H9" s="1"/>
      <c r="I9" s="1"/>
      <c r="J9" s="1"/>
      <c r="K9" s="1"/>
      <c r="L9" s="1"/>
      <c r="M9" s="1"/>
      <c r="N9" s="1"/>
      <c r="O9" s="1"/>
      <c r="P9" s="1"/>
      <c r="Q9" s="1"/>
      <c r="R9" s="1"/>
      <c r="S9" s="1"/>
      <c r="T9" s="1"/>
      <c r="U9" s="1"/>
      <c r="V9" s="1"/>
      <c r="W9" s="1"/>
      <c r="X9" s="1"/>
      <c r="Y9" s="1"/>
      <c r="Z9" s="1"/>
      <c r="AA9" s="1"/>
    </row>
    <row r="10" spans="1:27" ht="12.75" customHeight="1">
      <c r="A10" s="4"/>
      <c r="B10" s="375" t="s">
        <v>525</v>
      </c>
      <c r="C10" s="376"/>
      <c r="D10" s="377"/>
      <c r="E10" s="187">
        <v>0</v>
      </c>
      <c r="F10" s="187">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75" t="s">
        <v>526</v>
      </c>
      <c r="C11" s="376"/>
      <c r="D11" s="377"/>
      <c r="E11" s="188">
        <v>18</v>
      </c>
      <c r="F11" s="188">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75" t="s">
        <v>527</v>
      </c>
      <c r="C12" s="376"/>
      <c r="D12" s="377"/>
      <c r="E12" s="188">
        <v>18</v>
      </c>
      <c r="F12" s="188">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528</v>
      </c>
      <c r="B14" s="409" t="s">
        <v>529</v>
      </c>
      <c r="C14" s="370"/>
      <c r="D14" s="370"/>
      <c r="E14" s="370"/>
      <c r="F14" s="370"/>
      <c r="G14" s="1"/>
      <c r="H14" s="1"/>
      <c r="I14" s="1"/>
      <c r="J14" s="1"/>
      <c r="K14" s="1"/>
      <c r="L14" s="1"/>
      <c r="M14" s="1"/>
      <c r="N14" s="1"/>
      <c r="O14" s="1"/>
      <c r="P14" s="1"/>
      <c r="Q14" s="1"/>
      <c r="R14" s="1"/>
      <c r="S14" s="1"/>
      <c r="T14" s="1"/>
      <c r="U14" s="1"/>
      <c r="V14" s="1"/>
      <c r="W14" s="1"/>
      <c r="X14" s="1"/>
      <c r="Y14" s="1"/>
      <c r="Z14" s="1"/>
      <c r="AA14" s="1"/>
    </row>
    <row r="15" spans="1:27" ht="12.75" customHeight="1">
      <c r="A15" s="4"/>
      <c r="B15" s="78"/>
      <c r="C15" s="3"/>
      <c r="D15" s="3"/>
      <c r="E15" s="16"/>
      <c r="F15" s="16"/>
      <c r="G15" s="1"/>
      <c r="H15" s="1"/>
      <c r="I15" s="1"/>
      <c r="J15" s="1"/>
      <c r="K15" s="1"/>
      <c r="L15" s="1"/>
      <c r="M15" s="1"/>
      <c r="N15" s="1"/>
      <c r="O15" s="1"/>
      <c r="P15" s="1"/>
      <c r="Q15" s="1"/>
      <c r="R15" s="1"/>
      <c r="S15" s="1"/>
      <c r="T15" s="1"/>
      <c r="U15" s="1"/>
      <c r="V15" s="1"/>
      <c r="W15" s="1"/>
      <c r="X15" s="1"/>
      <c r="Y15" s="1"/>
      <c r="Z15" s="1"/>
      <c r="AA15" s="1"/>
    </row>
    <row r="16" spans="1:27" ht="12.75" customHeight="1">
      <c r="A16" s="301" t="s">
        <v>1165</v>
      </c>
      <c r="B16" s="98" t="s">
        <v>530</v>
      </c>
      <c r="C16" s="20"/>
      <c r="D16" s="3"/>
      <c r="E16" s="16"/>
      <c r="F16" s="16"/>
      <c r="G16" s="1"/>
      <c r="H16" s="1"/>
      <c r="I16" s="1"/>
      <c r="J16" s="1"/>
      <c r="K16" s="1"/>
      <c r="L16" s="1"/>
      <c r="M16" s="1"/>
      <c r="N16" s="1"/>
      <c r="O16" s="1"/>
      <c r="P16" s="1"/>
      <c r="Q16" s="1"/>
      <c r="R16" s="1"/>
      <c r="S16" s="1"/>
      <c r="T16" s="1"/>
      <c r="U16" s="1"/>
      <c r="V16" s="1"/>
      <c r="W16" s="1"/>
      <c r="X16" s="1"/>
      <c r="Y16" s="1"/>
      <c r="Z16" s="1"/>
      <c r="AA16" s="1"/>
    </row>
    <row r="17" spans="1:27" ht="12.75" customHeight="1">
      <c r="A17" s="301" t="s">
        <v>1165</v>
      </c>
      <c r="B17" s="3" t="s">
        <v>531</v>
      </c>
      <c r="C17" s="20"/>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301" t="s">
        <v>1165</v>
      </c>
      <c r="B18" s="3" t="s">
        <v>532</v>
      </c>
      <c r="C18" s="20"/>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301" t="s">
        <v>1165</v>
      </c>
      <c r="B19" s="3" t="s">
        <v>533</v>
      </c>
      <c r="C19" s="20"/>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301" t="s">
        <v>1165</v>
      </c>
      <c r="B20" s="3" t="s">
        <v>534</v>
      </c>
      <c r="C20" s="20"/>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301"/>
      <c r="B21" s="462" t="s">
        <v>535</v>
      </c>
      <c r="C21" s="370"/>
      <c r="D21" s="370"/>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301" t="s">
        <v>1165</v>
      </c>
      <c r="B22" s="3" t="s">
        <v>536</v>
      </c>
      <c r="C22" s="20"/>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301" t="s">
        <v>1165</v>
      </c>
      <c r="B23" s="3" t="s">
        <v>537</v>
      </c>
      <c r="C23" s="20"/>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301" t="s">
        <v>1165</v>
      </c>
      <c r="B24" s="3" t="s">
        <v>538</v>
      </c>
      <c r="C24" s="20"/>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301" t="s">
        <v>1165</v>
      </c>
      <c r="B25" s="3" t="s">
        <v>539</v>
      </c>
      <c r="C25" s="20"/>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301" t="s">
        <v>1165</v>
      </c>
      <c r="B26" s="3" t="s">
        <v>540</v>
      </c>
      <c r="C26" s="20"/>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301" t="s">
        <v>1165</v>
      </c>
      <c r="B27" s="3" t="s">
        <v>541</v>
      </c>
      <c r="C27" s="20"/>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301" t="s">
        <v>1165</v>
      </c>
      <c r="B28" s="3" t="s">
        <v>542</v>
      </c>
      <c r="C28" s="20"/>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301" t="s">
        <v>1165</v>
      </c>
      <c r="B29" s="3" t="s">
        <v>543</v>
      </c>
      <c r="C29" s="20"/>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301" t="s">
        <v>1165</v>
      </c>
      <c r="B30" s="3" t="s">
        <v>544</v>
      </c>
      <c r="C30" s="20"/>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301" t="s">
        <v>1165</v>
      </c>
      <c r="B31" s="3" t="s">
        <v>545</v>
      </c>
      <c r="C31" s="20"/>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301" t="s">
        <v>1165</v>
      </c>
      <c r="B32" s="3" t="s">
        <v>546</v>
      </c>
      <c r="C32" s="20"/>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301"/>
      <c r="B33" s="3" t="s">
        <v>547</v>
      </c>
      <c r="C33" s="20"/>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301" t="s">
        <v>1165</v>
      </c>
      <c r="B34" s="3" t="s">
        <v>548</v>
      </c>
      <c r="C34" s="20"/>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301" t="s">
        <v>1165</v>
      </c>
      <c r="B35" s="3" t="s">
        <v>549</v>
      </c>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8"/>
      <c r="B36" s="3" t="s">
        <v>550</v>
      </c>
      <c r="C36" s="20"/>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551</v>
      </c>
      <c r="B38" s="420" t="s">
        <v>552</v>
      </c>
      <c r="C38" s="363"/>
      <c r="D38" s="363"/>
      <c r="E38" s="363"/>
      <c r="F38" s="363"/>
      <c r="G38" s="1"/>
      <c r="H38" s="1"/>
      <c r="I38" s="1"/>
      <c r="J38" s="1"/>
      <c r="K38" s="1"/>
      <c r="L38" s="1"/>
      <c r="M38" s="1"/>
      <c r="N38" s="1"/>
      <c r="O38" s="1"/>
      <c r="P38" s="1"/>
      <c r="Q38" s="1"/>
      <c r="R38" s="1"/>
      <c r="S38" s="1"/>
      <c r="T38" s="1"/>
      <c r="U38" s="1"/>
      <c r="V38" s="1"/>
      <c r="W38" s="1"/>
      <c r="X38" s="1"/>
      <c r="Y38" s="1"/>
      <c r="Z38" s="1"/>
      <c r="AA38" s="1"/>
    </row>
    <row r="39" spans="1:27" ht="39.75" customHeight="1">
      <c r="A39" s="4"/>
      <c r="B39" s="137"/>
      <c r="C39" s="465" t="s">
        <v>553</v>
      </c>
      <c r="D39" s="377"/>
      <c r="E39" s="189" t="s">
        <v>554</v>
      </c>
      <c r="F39" s="465" t="s">
        <v>555</v>
      </c>
      <c r="G39" s="377"/>
      <c r="H39" s="465" t="s">
        <v>556</v>
      </c>
      <c r="I39" s="377"/>
      <c r="J39" s="107"/>
      <c r="K39" s="107"/>
      <c r="L39" s="107"/>
      <c r="M39" s="107"/>
      <c r="N39" s="107"/>
      <c r="O39" s="107"/>
      <c r="P39" s="107"/>
      <c r="Q39" s="107"/>
      <c r="R39" s="107"/>
      <c r="S39" s="107"/>
      <c r="T39" s="107"/>
      <c r="U39" s="107"/>
      <c r="V39" s="107"/>
      <c r="W39" s="107"/>
      <c r="X39" s="107"/>
      <c r="Y39" s="107"/>
      <c r="Z39" s="107"/>
      <c r="AA39" s="107"/>
    </row>
    <row r="40" spans="1:27" ht="12.75" customHeight="1">
      <c r="A40" s="4"/>
      <c r="B40" s="96" t="s">
        <v>557</v>
      </c>
      <c r="C40" s="463"/>
      <c r="D40" s="377"/>
      <c r="E40" s="177" t="s">
        <v>1165</v>
      </c>
      <c r="F40" s="466"/>
      <c r="G40" s="377"/>
      <c r="H40" s="466"/>
      <c r="I40" s="377"/>
      <c r="J40" s="1"/>
      <c r="K40" s="1"/>
      <c r="L40" s="1"/>
      <c r="M40" s="1"/>
      <c r="N40" s="1"/>
      <c r="O40" s="1"/>
      <c r="P40" s="1"/>
      <c r="Q40" s="1"/>
      <c r="R40" s="1"/>
      <c r="S40" s="1"/>
      <c r="T40" s="1"/>
      <c r="U40" s="1"/>
      <c r="V40" s="1"/>
      <c r="W40" s="1"/>
      <c r="X40" s="1"/>
      <c r="Y40" s="1"/>
      <c r="Z40" s="1"/>
      <c r="AA40" s="1"/>
    </row>
    <row r="41" spans="1:27" ht="12.75" customHeight="1">
      <c r="A41" s="4"/>
      <c r="B41" s="96" t="s">
        <v>558</v>
      </c>
      <c r="C41" s="463"/>
      <c r="D41" s="377"/>
      <c r="E41" s="177"/>
      <c r="F41" s="466"/>
      <c r="G41" s="377"/>
      <c r="H41" s="466"/>
      <c r="I41" s="377"/>
      <c r="J41" s="1"/>
      <c r="K41" s="1"/>
      <c r="L41" s="1"/>
      <c r="M41" s="1"/>
      <c r="N41" s="1"/>
      <c r="O41" s="1"/>
      <c r="P41" s="1"/>
      <c r="Q41" s="1"/>
      <c r="R41" s="1"/>
      <c r="S41" s="1"/>
      <c r="T41" s="1"/>
      <c r="U41" s="1"/>
      <c r="V41" s="1"/>
      <c r="W41" s="1"/>
      <c r="X41" s="1"/>
      <c r="Y41" s="1"/>
      <c r="Z41" s="1"/>
      <c r="AA41" s="1"/>
    </row>
    <row r="42" spans="1:27" ht="12.75" customHeight="1">
      <c r="A42" s="4"/>
      <c r="B42" s="96" t="s">
        <v>559</v>
      </c>
      <c r="C42" s="463"/>
      <c r="D42" s="377"/>
      <c r="E42" s="177"/>
      <c r="F42" s="466"/>
      <c r="G42" s="377"/>
      <c r="H42" s="466"/>
      <c r="I42" s="37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560</v>
      </c>
      <c r="B44" s="409" t="s">
        <v>1099</v>
      </c>
      <c r="C44" s="370"/>
      <c r="D44" s="370"/>
      <c r="E44" s="370"/>
      <c r="F44" s="370"/>
      <c r="G44" s="1"/>
      <c r="H44" s="1"/>
      <c r="I44" s="1"/>
      <c r="J44" s="1"/>
      <c r="K44" s="1"/>
      <c r="L44" s="1"/>
      <c r="M44" s="1"/>
      <c r="N44" s="1"/>
      <c r="O44" s="1"/>
      <c r="P44" s="1"/>
      <c r="Q44" s="1"/>
      <c r="R44" s="1"/>
      <c r="S44" s="1"/>
      <c r="T44" s="1"/>
      <c r="U44" s="1"/>
      <c r="V44" s="1"/>
      <c r="W44" s="1"/>
      <c r="X44" s="1"/>
      <c r="Y44" s="1"/>
      <c r="Z44" s="1"/>
      <c r="AA44" s="1"/>
    </row>
    <row r="45" spans="1:27" ht="14.25" customHeight="1">
      <c r="A45" s="4"/>
      <c r="B45" s="78"/>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273" t="s">
        <v>1165</v>
      </c>
      <c r="B46" s="3" t="s">
        <v>561</v>
      </c>
      <c r="C46" s="190"/>
      <c r="D46" s="19"/>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273"/>
      <c r="B47" s="3" t="s">
        <v>562</v>
      </c>
      <c r="C47" s="190"/>
      <c r="D47" s="19"/>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273"/>
      <c r="B48" s="3" t="s">
        <v>563</v>
      </c>
      <c r="C48" s="190"/>
      <c r="D48" s="19"/>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73"/>
      <c r="B49" s="464" t="s">
        <v>564</v>
      </c>
      <c r="C49" s="370"/>
      <c r="D49" s="19"/>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73" t="s">
        <v>1165</v>
      </c>
      <c r="B50" s="464" t="s">
        <v>565</v>
      </c>
      <c r="C50" s="370"/>
      <c r="D50" s="19"/>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273"/>
      <c r="B51" s="464" t="s">
        <v>566</v>
      </c>
      <c r="C51" s="370"/>
      <c r="D51" s="19"/>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273"/>
      <c r="B52" s="464" t="s">
        <v>567</v>
      </c>
      <c r="C52" s="370"/>
      <c r="D52" s="370"/>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273" t="s">
        <v>1165</v>
      </c>
      <c r="B53" s="3" t="s">
        <v>568</v>
      </c>
      <c r="C53" s="190"/>
      <c r="D53" s="19"/>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273"/>
      <c r="B54" s="3" t="s">
        <v>569</v>
      </c>
      <c r="C54" s="190"/>
      <c r="D54" s="19"/>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273" t="s">
        <v>1165</v>
      </c>
      <c r="B55" s="3" t="s">
        <v>570</v>
      </c>
      <c r="C55" s="190"/>
      <c r="D55" s="19"/>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273"/>
      <c r="B56" s="3" t="s">
        <v>571</v>
      </c>
      <c r="C56" s="190"/>
      <c r="D56" s="19"/>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273" t="s">
        <v>1165</v>
      </c>
      <c r="B57" s="3" t="s">
        <v>572</v>
      </c>
      <c r="C57" s="190"/>
      <c r="D57" s="19"/>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273"/>
      <c r="B58" s="3" t="s">
        <v>573</v>
      </c>
      <c r="C58" s="190"/>
      <c r="D58" s="19"/>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0"/>
      <c r="D59" s="9"/>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38"/>
      <c r="C60" s="370"/>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2022-2023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election sqref="A1:E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66" t="s">
        <v>574</v>
      </c>
      <c r="B1" s="367"/>
      <c r="C1" s="367"/>
      <c r="D1" s="367"/>
      <c r="E1" s="368"/>
      <c r="F1" s="1"/>
      <c r="G1" s="1"/>
      <c r="H1" s="1"/>
      <c r="I1" s="1"/>
      <c r="J1" s="1"/>
      <c r="K1" s="1"/>
      <c r="L1" s="1"/>
      <c r="M1" s="1"/>
      <c r="N1" s="1"/>
      <c r="O1" s="1"/>
      <c r="P1" s="1"/>
      <c r="Q1" s="1"/>
      <c r="R1" s="1"/>
      <c r="S1" s="1"/>
      <c r="T1" s="1"/>
      <c r="U1" s="1"/>
      <c r="V1" s="1"/>
      <c r="W1" s="1"/>
      <c r="X1" s="1"/>
      <c r="Y1" s="1"/>
      <c r="Z1" s="1"/>
    </row>
    <row r="2" spans="1:26" ht="6.75" customHeight="1">
      <c r="A2" s="182"/>
      <c r="B2" s="182"/>
      <c r="C2" s="182"/>
      <c r="D2" s="182"/>
      <c r="E2" s="182"/>
      <c r="F2" s="1"/>
      <c r="G2" s="1"/>
      <c r="H2" s="1"/>
      <c r="I2" s="1"/>
      <c r="J2" s="1"/>
      <c r="K2" s="1"/>
      <c r="L2" s="1"/>
      <c r="M2" s="1"/>
      <c r="N2" s="1"/>
      <c r="O2" s="1"/>
      <c r="P2" s="1"/>
      <c r="Q2" s="1"/>
      <c r="R2" s="1"/>
      <c r="S2" s="1"/>
      <c r="T2" s="1"/>
      <c r="U2" s="1"/>
      <c r="V2" s="1"/>
      <c r="W2" s="1"/>
      <c r="X2" s="1"/>
      <c r="Y2" s="1"/>
      <c r="Z2" s="1"/>
    </row>
    <row r="3" spans="1:26" ht="12.75" customHeight="1">
      <c r="A3" s="4" t="s">
        <v>575</v>
      </c>
      <c r="B3" s="171" t="s">
        <v>576</v>
      </c>
      <c r="C3" s="171"/>
      <c r="D3" s="171"/>
      <c r="E3" s="171"/>
      <c r="F3" s="1"/>
      <c r="G3" s="1"/>
      <c r="H3" s="1"/>
      <c r="I3" s="1"/>
      <c r="J3" s="1"/>
      <c r="K3" s="1"/>
      <c r="L3" s="1"/>
      <c r="M3" s="1"/>
      <c r="N3" s="1"/>
      <c r="O3" s="1"/>
      <c r="P3" s="1"/>
      <c r="Q3" s="1"/>
      <c r="R3" s="1"/>
      <c r="S3" s="1"/>
      <c r="T3" s="1"/>
      <c r="U3" s="1"/>
      <c r="V3" s="1"/>
      <c r="W3" s="1"/>
      <c r="X3" s="1"/>
      <c r="Y3" s="1"/>
      <c r="Z3" s="1"/>
    </row>
    <row r="4" spans="1:26" ht="12.75" customHeight="1">
      <c r="A4" s="2"/>
      <c r="B4" s="458" t="s">
        <v>1196</v>
      </c>
      <c r="C4" s="363"/>
      <c r="D4" s="363"/>
      <c r="E4" s="363"/>
      <c r="F4" s="1"/>
      <c r="G4" s="1"/>
      <c r="H4" s="1"/>
      <c r="I4" s="1"/>
      <c r="J4" s="1"/>
      <c r="K4" s="1"/>
      <c r="L4" s="1"/>
      <c r="M4" s="1"/>
      <c r="N4" s="1"/>
      <c r="O4" s="1"/>
      <c r="P4" s="1"/>
      <c r="Q4" s="1"/>
      <c r="R4" s="1"/>
      <c r="S4" s="1"/>
      <c r="T4" s="1"/>
      <c r="U4" s="1"/>
      <c r="V4" s="1"/>
      <c r="W4" s="1"/>
      <c r="X4" s="1"/>
      <c r="Y4" s="1"/>
      <c r="Z4" s="1"/>
    </row>
    <row r="5" spans="1:26" ht="12.75" customHeight="1">
      <c r="A5" s="2"/>
      <c r="B5" s="9"/>
      <c r="C5" s="9"/>
      <c r="D5" s="9"/>
      <c r="E5" s="9"/>
      <c r="F5" s="1"/>
      <c r="G5" s="1"/>
      <c r="H5" s="1"/>
      <c r="I5" s="1"/>
      <c r="J5" s="1"/>
      <c r="K5" s="1"/>
      <c r="L5" s="1"/>
      <c r="M5" s="1"/>
      <c r="N5" s="1"/>
      <c r="O5" s="1"/>
      <c r="P5" s="1"/>
      <c r="Q5" s="1"/>
      <c r="R5" s="1"/>
      <c r="S5" s="1"/>
      <c r="T5" s="1"/>
      <c r="U5" s="1"/>
      <c r="V5" s="1"/>
      <c r="W5" s="1"/>
      <c r="X5" s="1"/>
      <c r="Y5" s="1"/>
      <c r="Z5" s="1"/>
    </row>
    <row r="6" spans="1:26" ht="27.75" customHeight="1">
      <c r="A6" s="2"/>
      <c r="B6" s="409" t="s">
        <v>577</v>
      </c>
      <c r="C6" s="370"/>
      <c r="D6" s="370"/>
      <c r="E6" s="370"/>
      <c r="F6" s="370"/>
      <c r="G6" s="78"/>
      <c r="H6" s="78"/>
      <c r="I6" s="78"/>
      <c r="J6" s="78"/>
      <c r="K6" s="78"/>
      <c r="L6" s="78"/>
      <c r="M6" s="78"/>
      <c r="N6" s="78"/>
      <c r="O6" s="78"/>
      <c r="P6" s="78"/>
      <c r="Q6" s="78"/>
      <c r="R6" s="78"/>
      <c r="S6" s="78"/>
      <c r="T6" s="78"/>
      <c r="U6" s="78"/>
      <c r="V6" s="78"/>
      <c r="W6" s="78"/>
      <c r="X6" s="78"/>
      <c r="Y6" s="78"/>
      <c r="Z6" s="78"/>
    </row>
    <row r="7" spans="1:26" ht="14.25" customHeight="1">
      <c r="A7" s="2"/>
      <c r="B7" s="78"/>
      <c r="C7" s="78"/>
      <c r="D7" s="78"/>
      <c r="E7" s="78"/>
      <c r="F7" s="1"/>
      <c r="G7" s="1"/>
      <c r="H7" s="1"/>
      <c r="I7" s="1"/>
      <c r="J7" s="1"/>
      <c r="K7" s="1"/>
      <c r="L7" s="1"/>
      <c r="M7" s="1"/>
      <c r="N7" s="1"/>
      <c r="O7" s="1"/>
      <c r="P7" s="1"/>
      <c r="Q7" s="1"/>
      <c r="R7" s="1"/>
      <c r="S7" s="1"/>
      <c r="T7" s="1"/>
      <c r="U7" s="1"/>
      <c r="V7" s="1"/>
      <c r="W7" s="1"/>
      <c r="X7" s="1"/>
      <c r="Y7" s="1"/>
      <c r="Z7" s="1"/>
    </row>
    <row r="8" spans="1:26" ht="12" customHeight="1">
      <c r="A8" s="18"/>
      <c r="B8" s="369" t="s">
        <v>578</v>
      </c>
      <c r="C8" s="370"/>
      <c r="D8" s="370"/>
      <c r="E8" s="370"/>
      <c r="F8" s="370"/>
      <c r="G8" s="78"/>
      <c r="H8" s="78"/>
      <c r="I8" s="78"/>
      <c r="J8" s="78"/>
      <c r="K8" s="78"/>
      <c r="L8" s="78"/>
      <c r="M8" s="78"/>
      <c r="N8" s="78"/>
      <c r="O8" s="78"/>
      <c r="P8" s="78"/>
      <c r="Q8" s="78"/>
      <c r="R8" s="78"/>
      <c r="S8" s="78"/>
      <c r="T8" s="78"/>
      <c r="U8" s="78"/>
      <c r="V8" s="78"/>
      <c r="W8" s="78"/>
      <c r="X8" s="78"/>
      <c r="Y8" s="78"/>
      <c r="Z8" s="78"/>
    </row>
    <row r="9" spans="1:26" ht="13.5" customHeight="1">
      <c r="A9" s="2"/>
      <c r="B9" s="370"/>
      <c r="C9" s="370"/>
      <c r="D9" s="370"/>
      <c r="E9" s="370"/>
      <c r="F9" s="370"/>
      <c r="G9" s="78"/>
      <c r="H9" s="78"/>
      <c r="I9" s="78"/>
      <c r="J9" s="78"/>
      <c r="K9" s="78"/>
      <c r="L9" s="78"/>
      <c r="M9" s="78"/>
      <c r="N9" s="78"/>
      <c r="O9" s="78"/>
      <c r="P9" s="78"/>
      <c r="Q9" s="78"/>
      <c r="R9" s="78"/>
      <c r="S9" s="78"/>
      <c r="T9" s="78"/>
      <c r="U9" s="78"/>
      <c r="V9" s="78"/>
      <c r="W9" s="78"/>
      <c r="X9" s="78"/>
      <c r="Y9" s="78"/>
      <c r="Z9" s="78"/>
    </row>
    <row r="10" spans="1:26" ht="12.75" customHeight="1">
      <c r="A10" s="2"/>
      <c r="B10" s="370"/>
      <c r="C10" s="370"/>
      <c r="D10" s="370"/>
      <c r="E10" s="370"/>
      <c r="F10" s="370"/>
      <c r="G10" s="78"/>
      <c r="H10" s="78"/>
      <c r="I10" s="78"/>
      <c r="J10" s="78"/>
      <c r="K10" s="78"/>
      <c r="L10" s="78"/>
      <c r="M10" s="78"/>
      <c r="N10" s="78"/>
      <c r="O10" s="78"/>
      <c r="P10" s="78"/>
      <c r="Q10" s="78"/>
      <c r="R10" s="78"/>
      <c r="S10" s="78"/>
      <c r="T10" s="78"/>
      <c r="U10" s="78"/>
      <c r="V10" s="78"/>
      <c r="W10" s="78"/>
      <c r="X10" s="78"/>
      <c r="Y10" s="78"/>
      <c r="Z10" s="78"/>
    </row>
    <row r="11" spans="1:26" ht="12.75" customHeight="1">
      <c r="A11" s="2"/>
      <c r="B11" s="467"/>
      <c r="C11" s="468"/>
      <c r="D11" s="468"/>
      <c r="E11" s="468"/>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579</v>
      </c>
      <c r="B13" s="414" t="s">
        <v>580</v>
      </c>
      <c r="C13" s="370"/>
      <c r="D13" s="370"/>
      <c r="E13" s="370"/>
      <c r="F13" s="1"/>
      <c r="G13" s="1"/>
      <c r="H13" s="1"/>
      <c r="I13" s="1"/>
      <c r="J13" s="1"/>
      <c r="K13" s="1"/>
      <c r="L13" s="1"/>
      <c r="M13" s="1"/>
      <c r="N13" s="1"/>
      <c r="O13" s="1"/>
      <c r="P13" s="1"/>
      <c r="Q13" s="1"/>
      <c r="R13" s="1"/>
      <c r="S13" s="1"/>
      <c r="T13" s="1"/>
      <c r="U13" s="1"/>
      <c r="V13" s="1"/>
      <c r="W13" s="1"/>
      <c r="X13" s="1"/>
      <c r="Y13" s="1"/>
      <c r="Z13" s="1"/>
    </row>
    <row r="14" spans="1:26" ht="39" customHeight="1">
      <c r="A14" s="4"/>
      <c r="B14" s="426" t="s">
        <v>581</v>
      </c>
      <c r="C14" s="370"/>
      <c r="D14" s="370"/>
      <c r="E14" s="370"/>
      <c r="F14" s="1"/>
      <c r="G14" s="1"/>
      <c r="H14" s="1"/>
      <c r="I14" s="1"/>
      <c r="J14" s="1"/>
      <c r="K14" s="1"/>
      <c r="L14" s="1"/>
      <c r="M14" s="1"/>
      <c r="N14" s="1"/>
      <c r="O14" s="1"/>
      <c r="P14" s="1"/>
      <c r="Q14" s="1"/>
      <c r="R14" s="1"/>
      <c r="S14" s="1"/>
      <c r="T14" s="1"/>
      <c r="U14" s="1"/>
      <c r="V14" s="1"/>
      <c r="W14" s="1"/>
      <c r="X14" s="1"/>
      <c r="Y14" s="1"/>
      <c r="Z14" s="1"/>
    </row>
    <row r="15" spans="1:26" ht="28.5" customHeight="1">
      <c r="A15" s="4"/>
      <c r="B15" s="414" t="s">
        <v>582</v>
      </c>
      <c r="C15" s="370"/>
      <c r="D15" s="370"/>
      <c r="E15" s="370"/>
      <c r="F15" s="370"/>
      <c r="G15" s="124"/>
      <c r="H15" s="124"/>
      <c r="I15" s="124"/>
      <c r="J15" s="124"/>
      <c r="K15" s="124"/>
      <c r="L15" s="124"/>
      <c r="M15" s="124"/>
      <c r="N15" s="124"/>
      <c r="O15" s="124"/>
      <c r="P15" s="124"/>
      <c r="Q15" s="124"/>
      <c r="R15" s="124"/>
      <c r="S15" s="124"/>
      <c r="T15" s="124"/>
      <c r="U15" s="124"/>
      <c r="V15" s="124"/>
      <c r="W15" s="124"/>
      <c r="X15" s="124"/>
      <c r="Y15" s="124"/>
      <c r="Z15" s="124"/>
    </row>
    <row r="16" spans="1:26" ht="15" customHeight="1">
      <c r="A16" s="4"/>
      <c r="B16" s="426" t="s">
        <v>583</v>
      </c>
      <c r="C16" s="370"/>
      <c r="D16" s="370"/>
      <c r="E16" s="370"/>
      <c r="F16" s="370"/>
      <c r="G16" s="124"/>
      <c r="H16" s="124"/>
      <c r="I16" s="124"/>
      <c r="J16" s="124"/>
      <c r="K16" s="124"/>
      <c r="L16" s="124"/>
      <c r="M16" s="124"/>
      <c r="N16" s="124"/>
      <c r="O16" s="124"/>
      <c r="P16" s="124"/>
      <c r="Q16" s="124"/>
      <c r="R16" s="124"/>
      <c r="S16" s="124"/>
      <c r="T16" s="124"/>
      <c r="U16" s="124"/>
      <c r="V16" s="124"/>
      <c r="W16" s="124"/>
      <c r="X16" s="124"/>
      <c r="Y16" s="124"/>
      <c r="Z16" s="124"/>
    </row>
    <row r="17" spans="1:26" ht="28.5" customHeight="1">
      <c r="A17" s="4"/>
      <c r="B17" s="414" t="s">
        <v>584</v>
      </c>
      <c r="C17" s="370"/>
      <c r="D17" s="370"/>
      <c r="E17" s="370"/>
      <c r="F17" s="370"/>
      <c r="G17" s="124"/>
      <c r="H17" s="124"/>
      <c r="I17" s="124"/>
      <c r="J17" s="124"/>
      <c r="K17" s="124"/>
      <c r="L17" s="124"/>
      <c r="M17" s="124"/>
      <c r="N17" s="124"/>
      <c r="O17" s="124"/>
      <c r="P17" s="124"/>
      <c r="Q17" s="124"/>
      <c r="R17" s="124"/>
      <c r="S17" s="124"/>
      <c r="T17" s="124"/>
      <c r="U17" s="124"/>
      <c r="V17" s="124"/>
      <c r="W17" s="124"/>
      <c r="X17" s="124"/>
      <c r="Y17" s="124"/>
      <c r="Z17" s="124"/>
    </row>
    <row r="18" spans="1:26" ht="14.25" customHeight="1">
      <c r="A18" s="4"/>
      <c r="B18" s="426" t="s">
        <v>585</v>
      </c>
      <c r="C18" s="370"/>
      <c r="D18" s="370"/>
      <c r="E18" s="370"/>
      <c r="F18" s="370"/>
      <c r="G18" s="124"/>
      <c r="H18" s="124"/>
      <c r="I18" s="124"/>
      <c r="J18" s="124"/>
      <c r="K18" s="124"/>
      <c r="L18" s="124"/>
      <c r="M18" s="124"/>
      <c r="N18" s="124"/>
      <c r="O18" s="124"/>
      <c r="P18" s="124"/>
      <c r="Q18" s="124"/>
      <c r="R18" s="124"/>
      <c r="S18" s="124"/>
      <c r="T18" s="124"/>
      <c r="U18" s="124"/>
      <c r="V18" s="124"/>
      <c r="W18" s="124"/>
      <c r="X18" s="124"/>
      <c r="Y18" s="124"/>
      <c r="Z18" s="124"/>
    </row>
    <row r="19" spans="1:26" ht="9.75" customHeight="1">
      <c r="A19" s="4"/>
      <c r="B19" s="1"/>
      <c r="C19" s="85"/>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579</v>
      </c>
      <c r="B20" s="132"/>
      <c r="C20" s="191" t="s">
        <v>586</v>
      </c>
      <c r="D20" s="191" t="s">
        <v>78</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4" t="s">
        <v>587</v>
      </c>
      <c r="C21" s="192"/>
      <c r="D21" s="192"/>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5" t="s">
        <v>588</v>
      </c>
      <c r="C22" s="193"/>
      <c r="D22" s="19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4" t="s">
        <v>589</v>
      </c>
      <c r="C23" s="195"/>
      <c r="D23" s="195"/>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5" t="s">
        <v>590</v>
      </c>
      <c r="C24" s="193">
        <v>10001</v>
      </c>
      <c r="D24" s="193">
        <v>10001</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5" t="s">
        <v>591</v>
      </c>
      <c r="C25" s="193"/>
      <c r="D25" s="193"/>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5" t="s">
        <v>592</v>
      </c>
      <c r="C26" s="193">
        <v>24238</v>
      </c>
      <c r="D26" s="193">
        <v>24238</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1117</v>
      </c>
      <c r="C27" s="193">
        <v>24238</v>
      </c>
      <c r="D27" s="193">
        <v>24238</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6" t="s">
        <v>593</v>
      </c>
      <c r="C28" s="197"/>
      <c r="D28" s="198"/>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594</v>
      </c>
      <c r="C29" s="193">
        <v>6350</v>
      </c>
      <c r="D29" s="193">
        <v>6350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595</v>
      </c>
      <c r="C30" s="193">
        <v>12360</v>
      </c>
      <c r="D30" s="193">
        <v>12360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596</v>
      </c>
      <c r="C31" s="193">
        <v>7310</v>
      </c>
      <c r="D31" s="193">
        <v>7310</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597</v>
      </c>
      <c r="C32" s="193">
        <v>5050</v>
      </c>
      <c r="D32" s="193">
        <v>5050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69" t="s">
        <v>598</v>
      </c>
      <c r="C34" s="370"/>
      <c r="D34" s="370"/>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9"/>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374</v>
      </c>
      <c r="C36" s="380" t="s">
        <v>1247</v>
      </c>
      <c r="D36" s="363"/>
      <c r="E36" s="363"/>
      <c r="F36" s="1"/>
      <c r="G36" s="1"/>
      <c r="H36" s="1"/>
      <c r="I36" s="1"/>
      <c r="J36" s="1"/>
      <c r="K36" s="1"/>
      <c r="L36" s="1"/>
      <c r="M36" s="1"/>
      <c r="N36" s="1"/>
      <c r="O36" s="1"/>
      <c r="P36" s="1"/>
      <c r="Q36" s="1"/>
      <c r="R36" s="1"/>
      <c r="S36" s="1"/>
      <c r="T36" s="1"/>
      <c r="U36" s="1"/>
      <c r="V36" s="1"/>
      <c r="W36" s="1"/>
      <c r="X36" s="1"/>
      <c r="Y36" s="1"/>
      <c r="Z36" s="1"/>
    </row>
    <row r="37" spans="1:26" ht="12.75" customHeight="1">
      <c r="A37" s="4"/>
      <c r="B37" s="369"/>
      <c r="C37" s="370"/>
      <c r="D37" s="370"/>
      <c r="E37" s="370"/>
      <c r="F37" s="370"/>
      <c r="G37" s="3"/>
      <c r="H37" s="3"/>
      <c r="I37" s="3"/>
      <c r="J37" s="3"/>
      <c r="K37" s="3"/>
      <c r="L37" s="3"/>
      <c r="M37" s="3"/>
      <c r="N37" s="3"/>
      <c r="O37" s="3"/>
      <c r="P37" s="3"/>
      <c r="Q37" s="3"/>
      <c r="R37" s="3"/>
      <c r="S37" s="3"/>
      <c r="T37" s="3"/>
      <c r="U37" s="3"/>
      <c r="V37" s="3"/>
      <c r="W37" s="3"/>
      <c r="X37" s="3"/>
      <c r="Y37" s="3"/>
      <c r="Z37" s="3"/>
    </row>
    <row r="38" spans="1:26" ht="12.75" customHeight="1">
      <c r="A38" s="2"/>
      <c r="B38" s="413"/>
      <c r="C38" s="370"/>
      <c r="D38" s="80" t="s">
        <v>599</v>
      </c>
      <c r="E38" s="80" t="s">
        <v>600</v>
      </c>
      <c r="F38" s="1"/>
      <c r="G38" s="1"/>
      <c r="H38" s="1"/>
      <c r="I38" s="1"/>
      <c r="J38" s="1"/>
      <c r="K38" s="1"/>
      <c r="L38" s="1"/>
      <c r="M38" s="1"/>
      <c r="N38" s="1"/>
      <c r="O38" s="1"/>
      <c r="P38" s="1"/>
      <c r="Q38" s="1"/>
      <c r="R38" s="1"/>
      <c r="S38" s="1"/>
      <c r="T38" s="1"/>
      <c r="U38" s="1"/>
      <c r="V38" s="1"/>
      <c r="W38" s="1"/>
      <c r="X38" s="1"/>
      <c r="Y38" s="1"/>
      <c r="Z38" s="1"/>
    </row>
    <row r="39" spans="1:26" ht="25.5" customHeight="1">
      <c r="A39" s="4" t="s">
        <v>601</v>
      </c>
      <c r="B39" s="469" t="s">
        <v>602</v>
      </c>
      <c r="C39" s="457"/>
      <c r="D39" s="358">
        <v>12</v>
      </c>
      <c r="E39" s="358">
        <v>17</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3"/>
      <c r="C41" s="370"/>
      <c r="D41" s="80" t="s">
        <v>12</v>
      </c>
      <c r="E41" s="80" t="s">
        <v>13</v>
      </c>
      <c r="F41" s="1"/>
      <c r="G41" s="1"/>
      <c r="H41" s="1"/>
      <c r="I41" s="1"/>
      <c r="J41" s="1"/>
      <c r="K41" s="1"/>
      <c r="L41" s="1"/>
      <c r="M41" s="1"/>
      <c r="N41" s="1"/>
      <c r="O41" s="1"/>
      <c r="P41" s="1"/>
      <c r="Q41" s="1"/>
      <c r="R41" s="1"/>
      <c r="S41" s="1"/>
      <c r="T41" s="1"/>
      <c r="U41" s="1"/>
      <c r="V41" s="1"/>
      <c r="W41" s="1"/>
      <c r="X41" s="1"/>
      <c r="Y41" s="1"/>
      <c r="Z41" s="1"/>
    </row>
    <row r="42" spans="1:26" ht="27.75" customHeight="1">
      <c r="A42" s="4" t="s">
        <v>603</v>
      </c>
      <c r="B42" s="469" t="s">
        <v>604</v>
      </c>
      <c r="C42" s="457"/>
      <c r="D42" s="177"/>
      <c r="E42" s="177" t="s">
        <v>1165</v>
      </c>
      <c r="F42" s="1"/>
      <c r="G42" s="1"/>
      <c r="H42" s="1"/>
      <c r="I42" s="1"/>
      <c r="J42" s="1"/>
      <c r="K42" s="1"/>
      <c r="L42" s="1"/>
      <c r="M42" s="1"/>
      <c r="N42" s="1"/>
      <c r="O42" s="1"/>
      <c r="P42" s="1"/>
      <c r="Q42" s="1"/>
      <c r="R42" s="1"/>
      <c r="S42" s="1"/>
      <c r="T42" s="1"/>
      <c r="U42" s="1"/>
      <c r="V42" s="1"/>
      <c r="W42" s="1"/>
      <c r="X42" s="1"/>
      <c r="Y42" s="1"/>
      <c r="Z42" s="1"/>
    </row>
    <row r="43" spans="1:26" ht="28.5" customHeight="1">
      <c r="A43" s="4" t="s">
        <v>605</v>
      </c>
      <c r="B43" s="369" t="s">
        <v>606</v>
      </c>
      <c r="C43" s="370"/>
      <c r="D43" s="177"/>
      <c r="E43" s="200" t="s">
        <v>1165</v>
      </c>
      <c r="F43" s="1"/>
      <c r="G43" s="1"/>
      <c r="H43" s="1"/>
      <c r="I43" s="1"/>
      <c r="J43" s="1"/>
      <c r="K43" s="1"/>
      <c r="L43" s="1"/>
      <c r="M43" s="1"/>
      <c r="N43" s="1"/>
      <c r="O43" s="1"/>
      <c r="P43" s="1"/>
      <c r="Q43" s="1"/>
      <c r="R43" s="1"/>
      <c r="S43" s="1"/>
      <c r="T43" s="1"/>
      <c r="U43" s="1"/>
      <c r="V43" s="1"/>
      <c r="W43" s="1"/>
      <c r="X43" s="1"/>
      <c r="Y43" s="1"/>
      <c r="Z43" s="1"/>
    </row>
    <row r="44" spans="1:26" ht="28.5" customHeight="1">
      <c r="A44" s="4"/>
      <c r="B44" s="369" t="s">
        <v>607</v>
      </c>
      <c r="C44" s="370"/>
      <c r="D44" s="201"/>
      <c r="E44" s="20"/>
      <c r="F44" s="1"/>
      <c r="G44" s="1"/>
      <c r="H44" s="1"/>
      <c r="I44" s="1"/>
      <c r="J44" s="1"/>
      <c r="K44" s="1"/>
      <c r="L44" s="1"/>
      <c r="M44" s="1"/>
      <c r="N44" s="1"/>
      <c r="O44" s="1"/>
      <c r="P44" s="1"/>
      <c r="Q44" s="1"/>
      <c r="R44" s="1"/>
      <c r="S44" s="1"/>
      <c r="T44" s="1"/>
      <c r="U44" s="1"/>
      <c r="V44" s="1"/>
      <c r="W44" s="1"/>
      <c r="X44" s="1"/>
      <c r="Y44" s="1"/>
      <c r="Z44" s="1"/>
    </row>
    <row r="45" spans="1:26" ht="12.75" customHeight="1">
      <c r="A45" s="2"/>
      <c r="B45" s="470"/>
      <c r="C45" s="370"/>
      <c r="D45" s="370"/>
      <c r="E45" s="370"/>
      <c r="F45" s="1"/>
      <c r="G45" s="1"/>
      <c r="H45" s="1"/>
      <c r="I45" s="1"/>
      <c r="J45" s="1"/>
      <c r="K45" s="1"/>
      <c r="L45" s="1"/>
      <c r="M45" s="1"/>
      <c r="N45" s="1"/>
      <c r="O45" s="1"/>
      <c r="P45" s="1"/>
      <c r="Q45" s="1"/>
      <c r="R45" s="1"/>
      <c r="S45" s="1"/>
      <c r="T45" s="1"/>
      <c r="U45" s="1"/>
      <c r="V45" s="1"/>
      <c r="W45" s="1"/>
      <c r="X45" s="1"/>
      <c r="Y45" s="1"/>
      <c r="Z45" s="1"/>
    </row>
    <row r="46" spans="1:26" ht="19.5" customHeight="1">
      <c r="A46" s="4" t="s">
        <v>608</v>
      </c>
      <c r="B46" s="397" t="s">
        <v>609</v>
      </c>
      <c r="C46" s="363"/>
      <c r="D46" s="363"/>
      <c r="E46" s="363"/>
      <c r="F46" s="1"/>
      <c r="G46" s="1"/>
      <c r="H46" s="1"/>
      <c r="I46" s="1"/>
      <c r="J46" s="1"/>
      <c r="K46" s="1"/>
      <c r="L46" s="1"/>
      <c r="M46" s="1"/>
      <c r="N46" s="1"/>
      <c r="O46" s="1"/>
      <c r="P46" s="1"/>
      <c r="Q46" s="1"/>
      <c r="R46" s="1"/>
      <c r="S46" s="1"/>
      <c r="T46" s="1"/>
      <c r="U46" s="1"/>
      <c r="V46" s="1"/>
      <c r="W46" s="1"/>
      <c r="X46" s="1"/>
      <c r="Y46" s="1"/>
      <c r="Z46" s="1"/>
    </row>
    <row r="47" spans="1:26" ht="12.75" customHeight="1">
      <c r="A47" s="4"/>
      <c r="B47" s="176"/>
      <c r="C47" s="137" t="s">
        <v>610</v>
      </c>
      <c r="D47" s="137" t="s">
        <v>611</v>
      </c>
      <c r="E47" s="137" t="s">
        <v>612</v>
      </c>
      <c r="F47" s="1"/>
      <c r="G47" s="1"/>
      <c r="H47" s="1"/>
      <c r="I47" s="1"/>
      <c r="J47" s="1"/>
      <c r="K47" s="1"/>
      <c r="L47" s="1"/>
      <c r="M47" s="1"/>
      <c r="N47" s="1"/>
      <c r="O47" s="1"/>
      <c r="P47" s="1"/>
      <c r="Q47" s="1"/>
      <c r="R47" s="1"/>
      <c r="S47" s="1"/>
      <c r="T47" s="1"/>
      <c r="U47" s="1"/>
      <c r="V47" s="1"/>
      <c r="W47" s="1"/>
      <c r="X47" s="1"/>
      <c r="Y47" s="1"/>
      <c r="Z47" s="1"/>
    </row>
    <row r="48" spans="1:26" ht="12.75" customHeight="1">
      <c r="A48" s="4"/>
      <c r="B48" s="132" t="s">
        <v>613</v>
      </c>
      <c r="C48" s="193">
        <v>1516</v>
      </c>
      <c r="D48" s="193">
        <v>1516</v>
      </c>
      <c r="E48" s="193">
        <v>1516</v>
      </c>
      <c r="F48" s="1"/>
      <c r="G48" s="1"/>
      <c r="H48" s="1"/>
      <c r="I48" s="1"/>
      <c r="J48" s="1"/>
      <c r="K48" s="1"/>
      <c r="L48" s="1"/>
      <c r="M48" s="1"/>
      <c r="N48" s="1"/>
      <c r="O48" s="1"/>
      <c r="P48" s="1"/>
      <c r="Q48" s="1"/>
      <c r="R48" s="1"/>
      <c r="S48" s="1"/>
      <c r="T48" s="1"/>
      <c r="U48" s="1"/>
      <c r="V48" s="1"/>
      <c r="W48" s="1"/>
      <c r="X48" s="1"/>
      <c r="Y48" s="1"/>
      <c r="Z48" s="1"/>
    </row>
    <row r="49" spans="1:26" ht="12.75" customHeight="1">
      <c r="A49" s="4"/>
      <c r="B49" s="132" t="s">
        <v>614</v>
      </c>
      <c r="C49" s="202"/>
      <c r="D49" s="202"/>
      <c r="E49" s="193">
        <v>8800</v>
      </c>
      <c r="F49" s="1"/>
      <c r="G49" s="1"/>
      <c r="H49" s="1"/>
      <c r="I49" s="1"/>
      <c r="J49" s="1"/>
      <c r="K49" s="1"/>
      <c r="L49" s="1"/>
      <c r="M49" s="1"/>
      <c r="N49" s="1"/>
      <c r="O49" s="1"/>
      <c r="P49" s="1"/>
      <c r="Q49" s="1"/>
      <c r="R49" s="1"/>
      <c r="S49" s="1"/>
      <c r="T49" s="1"/>
      <c r="U49" s="1"/>
      <c r="V49" s="1"/>
      <c r="W49" s="1"/>
      <c r="X49" s="1"/>
      <c r="Y49" s="1"/>
      <c r="Z49" s="1"/>
    </row>
    <row r="50" spans="1:26" ht="12.75" customHeight="1">
      <c r="A50" s="4"/>
      <c r="B50" s="132" t="s">
        <v>615</v>
      </c>
      <c r="C50" s="202"/>
      <c r="D50" s="193">
        <v>5050</v>
      </c>
      <c r="E50" s="193">
        <v>5050</v>
      </c>
      <c r="F50" s="1"/>
      <c r="G50" s="1"/>
      <c r="H50" s="1"/>
      <c r="I50" s="1"/>
      <c r="J50" s="1"/>
      <c r="K50" s="1"/>
      <c r="L50" s="1"/>
      <c r="M50" s="1"/>
      <c r="N50" s="1"/>
      <c r="O50" s="1"/>
      <c r="P50" s="1"/>
      <c r="Q50" s="1"/>
      <c r="R50" s="1"/>
      <c r="S50" s="1"/>
      <c r="T50" s="1"/>
      <c r="U50" s="1"/>
      <c r="V50" s="1"/>
      <c r="W50" s="1"/>
      <c r="X50" s="1"/>
      <c r="Y50" s="1"/>
      <c r="Z50" s="1"/>
    </row>
    <row r="51" spans="1:26" ht="12.75" customHeight="1">
      <c r="A51" s="4"/>
      <c r="B51" s="134" t="s">
        <v>616</v>
      </c>
      <c r="C51" s="202"/>
      <c r="D51" s="202"/>
      <c r="E51" s="193"/>
      <c r="F51" s="1"/>
      <c r="G51" s="1"/>
      <c r="H51" s="1"/>
      <c r="I51" s="1"/>
      <c r="J51" s="1"/>
      <c r="K51" s="1"/>
      <c r="L51" s="1"/>
      <c r="M51" s="1"/>
      <c r="N51" s="1"/>
      <c r="O51" s="1"/>
      <c r="P51" s="1"/>
      <c r="Q51" s="1"/>
      <c r="R51" s="1"/>
      <c r="S51" s="1"/>
      <c r="T51" s="1"/>
      <c r="U51" s="1"/>
      <c r="V51" s="1"/>
      <c r="W51" s="1"/>
      <c r="X51" s="1"/>
      <c r="Y51" s="1"/>
      <c r="Z51" s="1"/>
    </row>
    <row r="52" spans="1:26" ht="12.75" customHeight="1">
      <c r="A52" s="4"/>
      <c r="B52" s="132" t="s">
        <v>617</v>
      </c>
      <c r="C52" s="193">
        <v>1418</v>
      </c>
      <c r="D52" s="193">
        <v>2474</v>
      </c>
      <c r="E52" s="193">
        <v>2474</v>
      </c>
      <c r="F52" s="1"/>
      <c r="G52" s="1"/>
      <c r="H52" s="1"/>
      <c r="I52" s="1"/>
      <c r="J52" s="1"/>
      <c r="K52" s="1"/>
      <c r="L52" s="1"/>
      <c r="M52" s="1"/>
      <c r="N52" s="1"/>
      <c r="O52" s="1"/>
      <c r="P52" s="1"/>
      <c r="Q52" s="1"/>
      <c r="R52" s="1"/>
      <c r="S52" s="1"/>
      <c r="T52" s="1"/>
      <c r="U52" s="1"/>
      <c r="V52" s="1"/>
      <c r="W52" s="1"/>
      <c r="X52" s="1"/>
      <c r="Y52" s="1"/>
      <c r="Z52" s="1"/>
    </row>
    <row r="53" spans="1:26" ht="12.75" customHeight="1">
      <c r="A53" s="4"/>
      <c r="B53" s="132" t="s">
        <v>618</v>
      </c>
      <c r="C53" s="193">
        <v>2878</v>
      </c>
      <c r="D53" s="193">
        <v>2518</v>
      </c>
      <c r="E53" s="193">
        <v>2518</v>
      </c>
      <c r="F53" s="1"/>
      <c r="G53" s="1"/>
      <c r="H53" s="1"/>
      <c r="I53" s="1"/>
      <c r="J53" s="1"/>
      <c r="K53" s="1"/>
      <c r="L53" s="1"/>
      <c r="M53" s="1"/>
      <c r="N53" s="1"/>
      <c r="O53" s="1"/>
      <c r="P53" s="1"/>
      <c r="Q53" s="1"/>
      <c r="R53" s="1"/>
      <c r="S53" s="1"/>
      <c r="T53" s="1"/>
      <c r="U53" s="1"/>
      <c r="V53" s="1"/>
      <c r="W53" s="1"/>
      <c r="X53" s="1"/>
      <c r="Y53" s="1"/>
      <c r="Z53" s="1"/>
    </row>
    <row r="54" spans="1:26" ht="12.75" customHeight="1">
      <c r="A54" s="2"/>
      <c r="B54" s="410" t="s">
        <v>619</v>
      </c>
      <c r="C54" s="370"/>
      <c r="D54" s="370"/>
      <c r="E54" s="370"/>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620</v>
      </c>
      <c r="B56" s="397" t="s">
        <v>621</v>
      </c>
      <c r="C56" s="36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5" t="s">
        <v>622</v>
      </c>
      <c r="C57" s="203"/>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5" t="s">
        <v>623</v>
      </c>
      <c r="C58" s="203"/>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5" t="s">
        <v>624</v>
      </c>
      <c r="C59" s="203">
        <v>413</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5" t="s">
        <v>625</v>
      </c>
      <c r="C60" s="203">
        <v>413</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5" t="s">
        <v>626</v>
      </c>
      <c r="C61" s="203">
        <v>1007</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5" t="s">
        <v>1118</v>
      </c>
      <c r="C62" s="203">
        <v>1007</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0595A6F7-FC4A-4E08-9D5F-19724FADFBC2}"/>
  </hyperlinks>
  <pageMargins left="0.75" right="0.75" top="1" bottom="1" header="0" footer="0"/>
  <pageSetup scale="75" orientation="portrait" r:id="rId2"/>
  <headerFooter>
    <oddHeader>&amp;LCommon Data Set 2022-2023</oddHeader>
    <oddFooter>&amp;LCDS-G&amp;RPage &amp;P</oddFooter>
  </headerFooter>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sqref="A1:F1"/>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66" t="s">
        <v>627</v>
      </c>
      <c r="B1" s="367"/>
      <c r="C1" s="367"/>
      <c r="D1" s="367"/>
      <c r="E1" s="367"/>
      <c r="F1" s="368"/>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71" t="s">
        <v>628</v>
      </c>
      <c r="C3" s="370"/>
      <c r="D3" s="370"/>
      <c r="E3" s="370"/>
      <c r="F3" s="370"/>
      <c r="G3" s="1"/>
      <c r="H3" s="1"/>
      <c r="I3" s="1"/>
      <c r="J3" s="1"/>
      <c r="K3" s="1"/>
      <c r="L3" s="1"/>
      <c r="M3" s="1"/>
      <c r="N3" s="1"/>
      <c r="O3" s="1"/>
      <c r="P3" s="1"/>
      <c r="Q3" s="1"/>
      <c r="R3" s="1"/>
      <c r="S3" s="1"/>
      <c r="T3" s="1"/>
      <c r="U3" s="1"/>
      <c r="V3" s="1"/>
      <c r="W3" s="1"/>
      <c r="X3" s="1"/>
      <c r="Y3" s="1"/>
      <c r="Z3" s="1"/>
    </row>
    <row r="4" spans="1:26" ht="8.25" customHeight="1">
      <c r="A4" s="4"/>
      <c r="B4" s="426"/>
      <c r="C4" s="370"/>
      <c r="D4" s="370"/>
      <c r="E4" s="370"/>
      <c r="F4" s="370"/>
      <c r="G4" s="1"/>
      <c r="H4" s="1"/>
      <c r="I4" s="1"/>
      <c r="J4" s="1"/>
      <c r="K4" s="1"/>
      <c r="L4" s="1"/>
      <c r="M4" s="1"/>
      <c r="N4" s="1"/>
      <c r="O4" s="1"/>
      <c r="P4" s="1"/>
      <c r="Q4" s="1"/>
      <c r="R4" s="1"/>
      <c r="S4" s="1"/>
      <c r="T4" s="1"/>
      <c r="U4" s="1"/>
      <c r="V4" s="1"/>
      <c r="W4" s="1"/>
      <c r="X4" s="1"/>
      <c r="Y4" s="1"/>
      <c r="Z4" s="1"/>
    </row>
    <row r="5" spans="1:26" ht="20.25" customHeight="1">
      <c r="A5" s="4"/>
      <c r="B5" s="426" t="s">
        <v>629</v>
      </c>
      <c r="C5" s="370"/>
      <c r="D5" s="370"/>
      <c r="E5" s="370"/>
      <c r="F5" s="370"/>
      <c r="G5" s="1"/>
      <c r="H5" s="1"/>
      <c r="I5" s="1"/>
      <c r="J5" s="1"/>
      <c r="K5" s="1"/>
      <c r="L5" s="1"/>
      <c r="M5" s="1"/>
      <c r="N5" s="1"/>
      <c r="O5" s="1"/>
      <c r="P5" s="1"/>
      <c r="Q5" s="1"/>
      <c r="R5" s="1"/>
      <c r="S5" s="1"/>
      <c r="T5" s="1"/>
      <c r="U5" s="1"/>
      <c r="V5" s="1"/>
      <c r="W5" s="1"/>
      <c r="X5" s="1"/>
      <c r="Y5" s="1"/>
      <c r="Z5" s="1"/>
    </row>
    <row r="6" spans="1:26" ht="32.25" customHeight="1">
      <c r="A6" s="4"/>
      <c r="B6" s="426" t="s">
        <v>630</v>
      </c>
      <c r="C6" s="370"/>
      <c r="D6" s="370"/>
      <c r="E6" s="370"/>
      <c r="F6" s="370"/>
      <c r="G6" s="1"/>
      <c r="H6" s="1"/>
      <c r="I6" s="1"/>
      <c r="J6" s="1"/>
      <c r="K6" s="1"/>
      <c r="L6" s="1"/>
      <c r="M6" s="1"/>
      <c r="N6" s="1"/>
      <c r="O6" s="1"/>
      <c r="P6" s="1"/>
      <c r="Q6" s="1"/>
      <c r="R6" s="1"/>
      <c r="S6" s="1"/>
      <c r="T6" s="1"/>
      <c r="U6" s="1"/>
      <c r="V6" s="1"/>
      <c r="W6" s="1"/>
      <c r="X6" s="1"/>
      <c r="Y6" s="1"/>
      <c r="Z6" s="1"/>
    </row>
    <row r="7" spans="1:26" ht="44.25" customHeight="1">
      <c r="A7" s="4"/>
      <c r="B7" s="426" t="s">
        <v>631</v>
      </c>
      <c r="C7" s="370"/>
      <c r="D7" s="370"/>
      <c r="E7" s="370"/>
      <c r="F7" s="370"/>
      <c r="G7" s="1"/>
      <c r="H7" s="1"/>
      <c r="I7" s="1"/>
      <c r="J7" s="1"/>
      <c r="K7" s="1"/>
      <c r="L7" s="1"/>
      <c r="M7" s="1"/>
      <c r="N7" s="1"/>
      <c r="O7" s="1"/>
      <c r="P7" s="1"/>
      <c r="Q7" s="1"/>
      <c r="R7" s="1"/>
      <c r="S7" s="1"/>
      <c r="T7" s="1"/>
      <c r="U7" s="1"/>
      <c r="V7" s="1"/>
      <c r="W7" s="1"/>
      <c r="X7" s="1"/>
      <c r="Y7" s="1"/>
      <c r="Z7" s="1"/>
    </row>
    <row r="8" spans="1:26" ht="30.75" customHeight="1">
      <c r="A8" s="4"/>
      <c r="B8" s="426" t="s">
        <v>632</v>
      </c>
      <c r="C8" s="370"/>
      <c r="D8" s="370"/>
      <c r="E8" s="370"/>
      <c r="F8" s="370"/>
      <c r="G8" s="1"/>
      <c r="H8" s="1"/>
      <c r="I8" s="1"/>
      <c r="J8" s="1"/>
      <c r="K8" s="1"/>
      <c r="L8" s="1"/>
      <c r="M8" s="1"/>
      <c r="N8" s="1"/>
      <c r="O8" s="1"/>
      <c r="P8" s="1"/>
      <c r="Q8" s="1"/>
      <c r="R8" s="1"/>
      <c r="S8" s="1"/>
      <c r="T8" s="1"/>
      <c r="U8" s="1"/>
      <c r="V8" s="1"/>
      <c r="W8" s="1"/>
      <c r="X8" s="1"/>
      <c r="Y8" s="1"/>
      <c r="Z8" s="1"/>
    </row>
    <row r="9" spans="1:26" ht="28.5" customHeight="1">
      <c r="A9" s="4"/>
      <c r="B9" s="426" t="s">
        <v>633</v>
      </c>
      <c r="C9" s="370"/>
      <c r="D9" s="370"/>
      <c r="E9" s="370"/>
      <c r="F9" s="370"/>
      <c r="G9" s="1"/>
      <c r="H9" s="1"/>
      <c r="I9" s="1"/>
      <c r="J9" s="1"/>
      <c r="K9" s="1"/>
      <c r="L9" s="1"/>
      <c r="M9" s="1"/>
      <c r="N9" s="1"/>
      <c r="O9" s="1"/>
      <c r="P9" s="1"/>
      <c r="Q9" s="1"/>
      <c r="R9" s="1"/>
      <c r="S9" s="1"/>
      <c r="T9" s="1"/>
      <c r="U9" s="1"/>
      <c r="V9" s="1"/>
      <c r="W9" s="1"/>
      <c r="X9" s="1"/>
      <c r="Y9" s="1"/>
      <c r="Z9" s="1"/>
    </row>
    <row r="10" spans="1:26" ht="44.25" customHeight="1">
      <c r="A10" s="4"/>
      <c r="B10" s="426" t="s">
        <v>634</v>
      </c>
      <c r="C10" s="370"/>
      <c r="D10" s="370"/>
      <c r="E10" s="370"/>
      <c r="F10" s="370"/>
      <c r="G10" s="1"/>
      <c r="H10" s="1"/>
      <c r="I10" s="1"/>
      <c r="J10" s="1"/>
      <c r="K10" s="1"/>
      <c r="L10" s="1"/>
      <c r="M10" s="1"/>
      <c r="N10" s="1"/>
      <c r="O10" s="1"/>
      <c r="P10" s="1"/>
      <c r="Q10" s="1"/>
      <c r="R10" s="1"/>
      <c r="S10" s="1"/>
      <c r="T10" s="1"/>
      <c r="U10" s="1"/>
      <c r="V10" s="1"/>
      <c r="W10" s="1"/>
      <c r="X10" s="1"/>
      <c r="Y10" s="1"/>
      <c r="Z10" s="1"/>
    </row>
    <row r="11" spans="1:26" ht="31.5" customHeight="1">
      <c r="A11" s="4"/>
      <c r="B11" s="426" t="s">
        <v>635</v>
      </c>
      <c r="C11" s="370"/>
      <c r="D11" s="370"/>
      <c r="E11" s="370"/>
      <c r="F11" s="370"/>
      <c r="G11" s="1"/>
      <c r="H11" s="1"/>
      <c r="I11" s="1"/>
      <c r="J11" s="1"/>
      <c r="K11" s="1"/>
      <c r="L11" s="1"/>
      <c r="M11" s="1"/>
      <c r="N11" s="1"/>
      <c r="O11" s="1"/>
      <c r="P11" s="1"/>
      <c r="Q11" s="1"/>
      <c r="R11" s="1"/>
      <c r="S11" s="1"/>
      <c r="T11" s="1"/>
      <c r="U11" s="1"/>
      <c r="V11" s="1"/>
      <c r="W11" s="1"/>
      <c r="X11" s="1"/>
      <c r="Y11" s="1"/>
      <c r="Z11" s="1"/>
    </row>
    <row r="12" spans="1:26" ht="31.5" customHeight="1">
      <c r="A12" s="4"/>
      <c r="B12" s="426" t="s">
        <v>636</v>
      </c>
      <c r="C12" s="370"/>
      <c r="D12" s="370"/>
      <c r="E12" s="370"/>
      <c r="F12" s="370"/>
      <c r="G12" s="1"/>
      <c r="H12" s="1"/>
      <c r="I12" s="1"/>
      <c r="J12" s="1"/>
      <c r="K12" s="1"/>
      <c r="L12" s="1"/>
      <c r="M12" s="1"/>
      <c r="N12" s="1"/>
      <c r="O12" s="1"/>
      <c r="P12" s="1"/>
      <c r="Q12" s="1"/>
      <c r="R12" s="1"/>
      <c r="S12" s="1"/>
      <c r="T12" s="1"/>
      <c r="U12" s="1"/>
      <c r="V12" s="1"/>
      <c r="W12" s="1"/>
      <c r="X12" s="1"/>
      <c r="Y12" s="1"/>
      <c r="Z12" s="1"/>
    </row>
    <row r="13" spans="1:26" ht="65.25" customHeight="1">
      <c r="A13" s="4"/>
      <c r="B13" s="426" t="s">
        <v>637</v>
      </c>
      <c r="C13" s="370"/>
      <c r="D13" s="370"/>
      <c r="E13" s="370"/>
      <c r="F13" s="370"/>
      <c r="G13" s="1"/>
      <c r="H13" s="1"/>
      <c r="I13" s="1"/>
      <c r="J13" s="1"/>
      <c r="K13" s="1"/>
      <c r="L13" s="1"/>
      <c r="M13" s="1"/>
      <c r="N13" s="1"/>
      <c r="O13" s="1"/>
      <c r="P13" s="1"/>
      <c r="Q13" s="1"/>
      <c r="R13" s="1"/>
      <c r="S13" s="1"/>
      <c r="T13" s="1"/>
      <c r="U13" s="1"/>
      <c r="V13" s="1"/>
      <c r="W13" s="1"/>
      <c r="X13" s="1"/>
      <c r="Y13" s="1"/>
      <c r="Z13" s="1"/>
    </row>
    <row r="14" spans="1:26" ht="13.5" customHeight="1">
      <c r="A14" s="4"/>
      <c r="B14" s="414" t="s">
        <v>638</v>
      </c>
      <c r="C14" s="370"/>
      <c r="D14" s="370"/>
      <c r="E14" s="370"/>
      <c r="F14" s="370"/>
      <c r="G14" s="1"/>
      <c r="H14" s="1"/>
      <c r="I14" s="1"/>
      <c r="J14" s="1"/>
      <c r="K14" s="1"/>
      <c r="L14" s="1"/>
      <c r="M14" s="1"/>
      <c r="N14" s="1"/>
      <c r="O14" s="1"/>
      <c r="P14" s="1"/>
      <c r="Q14" s="1"/>
      <c r="R14" s="1"/>
      <c r="S14" s="1"/>
      <c r="T14" s="1"/>
      <c r="U14" s="1"/>
      <c r="V14" s="1"/>
      <c r="W14" s="1"/>
      <c r="X14" s="1"/>
      <c r="Y14" s="1"/>
      <c r="Z14" s="1"/>
    </row>
    <row r="15" spans="1:26" ht="13.5" customHeight="1">
      <c r="A15" s="4"/>
      <c r="B15" s="88"/>
      <c r="C15" s="88" t="s">
        <v>639</v>
      </c>
      <c r="D15" s="426" t="s">
        <v>640</v>
      </c>
      <c r="E15" s="370"/>
      <c r="F15" s="88"/>
      <c r="G15" s="1"/>
      <c r="H15" s="1"/>
      <c r="I15" s="1"/>
      <c r="J15" s="1"/>
      <c r="K15" s="1"/>
      <c r="L15" s="1"/>
      <c r="M15" s="1"/>
      <c r="N15" s="1"/>
      <c r="O15" s="1"/>
      <c r="P15" s="1"/>
      <c r="Q15" s="1"/>
      <c r="R15" s="1"/>
      <c r="S15" s="1"/>
      <c r="T15" s="1"/>
      <c r="U15" s="1"/>
      <c r="V15" s="1"/>
      <c r="W15" s="1"/>
      <c r="X15" s="1"/>
      <c r="Y15" s="1"/>
      <c r="Z15" s="1"/>
    </row>
    <row r="16" spans="1:26" ht="13.5" customHeight="1">
      <c r="A16" s="4"/>
      <c r="B16" s="88"/>
      <c r="C16" s="88" t="s">
        <v>641</v>
      </c>
      <c r="D16" s="426" t="s">
        <v>642</v>
      </c>
      <c r="E16" s="370"/>
      <c r="F16" s="88"/>
      <c r="G16" s="1"/>
      <c r="H16" s="1"/>
      <c r="I16" s="1"/>
      <c r="J16" s="1"/>
      <c r="K16" s="1"/>
      <c r="L16" s="1"/>
      <c r="M16" s="1"/>
      <c r="N16" s="1"/>
      <c r="O16" s="1"/>
      <c r="P16" s="1"/>
      <c r="Q16" s="1"/>
      <c r="R16" s="1"/>
      <c r="S16" s="1"/>
      <c r="T16" s="1"/>
      <c r="U16" s="1"/>
      <c r="V16" s="1"/>
      <c r="W16" s="1"/>
      <c r="X16" s="1"/>
      <c r="Y16" s="1"/>
      <c r="Z16" s="1"/>
    </row>
    <row r="17" spans="1:26" ht="13.5" customHeight="1">
      <c r="A17" s="4"/>
      <c r="B17" s="88"/>
      <c r="C17" s="88" t="s">
        <v>643</v>
      </c>
      <c r="D17" s="426" t="s">
        <v>644</v>
      </c>
      <c r="E17" s="370"/>
      <c r="F17" s="88"/>
      <c r="G17" s="1"/>
      <c r="H17" s="1"/>
      <c r="I17" s="1"/>
      <c r="J17" s="1"/>
      <c r="K17" s="1"/>
      <c r="L17" s="1"/>
      <c r="M17" s="1"/>
      <c r="N17" s="1"/>
      <c r="O17" s="1"/>
      <c r="P17" s="1"/>
      <c r="Q17" s="1"/>
      <c r="R17" s="1"/>
      <c r="S17" s="1"/>
      <c r="T17" s="1"/>
      <c r="U17" s="1"/>
      <c r="V17" s="1"/>
      <c r="W17" s="1"/>
      <c r="X17" s="1"/>
      <c r="Y17" s="1"/>
      <c r="Z17" s="1"/>
    </row>
    <row r="18" spans="1:26" ht="12.75" customHeight="1">
      <c r="A18" s="4"/>
      <c r="B18" s="88"/>
      <c r="C18" s="88" t="s">
        <v>645</v>
      </c>
      <c r="D18" s="426" t="s">
        <v>646</v>
      </c>
      <c r="E18" s="370"/>
      <c r="F18" s="88"/>
      <c r="G18" s="1"/>
      <c r="H18" s="1"/>
      <c r="I18" s="1"/>
      <c r="J18" s="1"/>
      <c r="K18" s="1"/>
      <c r="L18" s="1"/>
      <c r="M18" s="1"/>
      <c r="N18" s="1"/>
      <c r="O18" s="1"/>
      <c r="P18" s="1"/>
      <c r="Q18" s="1"/>
      <c r="R18" s="1"/>
      <c r="S18" s="1"/>
      <c r="T18" s="1"/>
      <c r="U18" s="1"/>
      <c r="V18" s="1"/>
      <c r="W18" s="1"/>
      <c r="X18" s="1"/>
      <c r="Y18" s="1"/>
      <c r="Z18" s="1"/>
    </row>
    <row r="19" spans="1:26" ht="18.75" customHeight="1">
      <c r="A19" s="4"/>
      <c r="B19" s="88"/>
      <c r="C19" s="88" t="s">
        <v>647</v>
      </c>
      <c r="D19" s="88"/>
      <c r="E19" s="88"/>
      <c r="F19" s="88"/>
      <c r="G19" s="1"/>
      <c r="H19" s="1"/>
      <c r="I19" s="1"/>
      <c r="J19" s="1"/>
      <c r="K19" s="1"/>
      <c r="L19" s="1"/>
      <c r="M19" s="1"/>
      <c r="N19" s="1"/>
      <c r="O19" s="1"/>
      <c r="P19" s="1"/>
      <c r="Q19" s="1"/>
      <c r="R19" s="1"/>
      <c r="S19" s="1"/>
      <c r="T19" s="1"/>
      <c r="U19" s="1"/>
      <c r="V19" s="1"/>
      <c r="W19" s="1"/>
      <c r="X19" s="1"/>
      <c r="Y19" s="1"/>
      <c r="Z19" s="1"/>
    </row>
    <row r="20" spans="1:26" ht="31.5" customHeight="1">
      <c r="A20" s="4"/>
      <c r="B20" s="426" t="s">
        <v>648</v>
      </c>
      <c r="C20" s="370"/>
      <c r="D20" s="370"/>
      <c r="E20" s="370"/>
      <c r="F20" s="370"/>
      <c r="G20" s="1"/>
      <c r="H20" s="1"/>
      <c r="I20" s="1"/>
      <c r="J20" s="1"/>
      <c r="K20" s="1"/>
      <c r="L20" s="1"/>
      <c r="M20" s="1"/>
      <c r="N20" s="1"/>
      <c r="O20" s="1"/>
      <c r="P20" s="1"/>
      <c r="Q20" s="1"/>
      <c r="R20" s="1"/>
      <c r="S20" s="1"/>
      <c r="T20" s="1"/>
      <c r="U20" s="1"/>
      <c r="V20" s="1"/>
      <c r="W20" s="1"/>
      <c r="X20" s="1"/>
      <c r="Y20" s="1"/>
      <c r="Z20" s="1"/>
    </row>
    <row r="21" spans="1:26" ht="32.25" customHeight="1">
      <c r="A21" s="4"/>
      <c r="B21" s="426" t="s">
        <v>649</v>
      </c>
      <c r="C21" s="370"/>
      <c r="D21" s="370"/>
      <c r="E21" s="370"/>
      <c r="F21" s="370"/>
      <c r="G21" s="1"/>
      <c r="H21" s="1"/>
      <c r="I21" s="1"/>
      <c r="J21" s="1"/>
      <c r="K21" s="1"/>
      <c r="L21" s="1"/>
      <c r="M21" s="1"/>
      <c r="N21" s="1"/>
      <c r="O21" s="1"/>
      <c r="P21" s="1"/>
      <c r="Q21" s="1"/>
      <c r="R21" s="1"/>
      <c r="S21" s="1"/>
      <c r="T21" s="1"/>
      <c r="U21" s="1"/>
      <c r="V21" s="1"/>
      <c r="W21" s="1"/>
      <c r="X21" s="1"/>
      <c r="Y21" s="1"/>
      <c r="Z21" s="1"/>
    </row>
    <row r="22" spans="1:26" ht="39.75" customHeight="1">
      <c r="A22" s="4"/>
      <c r="B22" s="426" t="s">
        <v>650</v>
      </c>
      <c r="C22" s="370"/>
      <c r="D22" s="370"/>
      <c r="E22" s="370"/>
      <c r="F22" s="370"/>
      <c r="G22" s="1"/>
      <c r="H22" s="1"/>
      <c r="I22" s="1"/>
      <c r="J22" s="1"/>
      <c r="K22" s="1"/>
      <c r="L22" s="1"/>
      <c r="M22" s="1"/>
      <c r="N22" s="1"/>
      <c r="O22" s="1"/>
      <c r="P22" s="1"/>
      <c r="Q22" s="1"/>
      <c r="R22" s="1"/>
      <c r="S22" s="1"/>
      <c r="T22" s="1"/>
      <c r="U22" s="1"/>
      <c r="V22" s="1"/>
      <c r="W22" s="1"/>
      <c r="X22" s="1"/>
      <c r="Y22" s="1"/>
      <c r="Z22" s="1"/>
    </row>
    <row r="23" spans="1:26" ht="25.5" customHeight="1">
      <c r="A23" s="4"/>
      <c r="B23" s="426" t="s">
        <v>651</v>
      </c>
      <c r="C23" s="370"/>
      <c r="D23" s="370"/>
      <c r="E23" s="370"/>
      <c r="F23" s="370"/>
      <c r="G23" s="1"/>
      <c r="H23" s="1"/>
      <c r="I23" s="1"/>
      <c r="J23" s="1"/>
      <c r="K23" s="1"/>
      <c r="L23" s="1"/>
      <c r="M23" s="1"/>
      <c r="N23" s="1"/>
      <c r="O23" s="1"/>
      <c r="P23" s="1"/>
      <c r="Q23" s="1"/>
      <c r="R23" s="1"/>
      <c r="S23" s="1"/>
      <c r="T23" s="1"/>
      <c r="U23" s="1"/>
      <c r="V23" s="1"/>
      <c r="W23" s="1"/>
      <c r="X23" s="1"/>
      <c r="Y23" s="1"/>
      <c r="Z23" s="1"/>
    </row>
    <row r="24" spans="1:26" ht="12.75" customHeight="1">
      <c r="A24" s="4"/>
      <c r="B24" s="88"/>
      <c r="C24" s="88"/>
      <c r="D24" s="88"/>
      <c r="E24" s="88"/>
      <c r="F24" s="88"/>
      <c r="G24" s="1"/>
      <c r="H24" s="1"/>
      <c r="I24" s="1"/>
      <c r="J24" s="1"/>
      <c r="K24" s="1"/>
      <c r="L24" s="1"/>
      <c r="M24" s="1"/>
      <c r="N24" s="1"/>
      <c r="O24" s="1"/>
      <c r="P24" s="1"/>
      <c r="Q24" s="1"/>
      <c r="R24" s="1"/>
      <c r="S24" s="1"/>
      <c r="T24" s="1"/>
      <c r="U24" s="1"/>
      <c r="V24" s="1"/>
      <c r="W24" s="1"/>
      <c r="X24" s="1"/>
      <c r="Y24" s="1"/>
      <c r="Z24" s="1"/>
    </row>
    <row r="25" spans="1:26" ht="13.5" customHeight="1">
      <c r="A25" s="4"/>
      <c r="B25" s="382" t="s">
        <v>652</v>
      </c>
      <c r="C25" s="370"/>
      <c r="D25" s="370"/>
      <c r="E25" s="370"/>
      <c r="F25" s="370"/>
      <c r="G25" s="1"/>
      <c r="H25" s="1"/>
      <c r="I25" s="1"/>
      <c r="J25" s="1"/>
      <c r="K25" s="1"/>
      <c r="L25" s="1"/>
      <c r="M25" s="1"/>
      <c r="N25" s="1"/>
      <c r="O25" s="1"/>
      <c r="P25" s="1"/>
      <c r="Q25" s="1"/>
      <c r="R25" s="1"/>
      <c r="S25" s="1"/>
      <c r="T25" s="1"/>
      <c r="U25" s="1"/>
      <c r="V25" s="1"/>
      <c r="W25" s="1"/>
      <c r="X25" s="1"/>
      <c r="Y25" s="1"/>
      <c r="Z25" s="1"/>
    </row>
    <row r="26" spans="1:26" ht="13.5" customHeight="1">
      <c r="A26" s="4"/>
      <c r="B26" s="22"/>
      <c r="C26" s="22"/>
      <c r="D26" s="22"/>
      <c r="E26" s="22"/>
      <c r="F26" s="22"/>
      <c r="G26" s="1"/>
      <c r="H26" s="1"/>
      <c r="I26" s="1"/>
      <c r="J26" s="1"/>
      <c r="K26" s="1"/>
      <c r="L26" s="1"/>
      <c r="M26" s="1"/>
      <c r="N26" s="1"/>
      <c r="O26" s="1"/>
      <c r="P26" s="1"/>
      <c r="Q26" s="1"/>
      <c r="R26" s="1"/>
      <c r="S26" s="1"/>
      <c r="T26" s="1"/>
      <c r="U26" s="1"/>
      <c r="V26" s="1"/>
      <c r="W26" s="1"/>
      <c r="X26" s="1"/>
      <c r="Y26" s="1"/>
      <c r="Z26" s="1"/>
    </row>
    <row r="27" spans="1:26" ht="12.75" customHeight="1">
      <c r="A27" s="4"/>
      <c r="B27" s="472" t="s">
        <v>653</v>
      </c>
      <c r="C27" s="370"/>
      <c r="D27" s="370"/>
      <c r="E27" s="370"/>
      <c r="F27" s="370"/>
      <c r="G27" s="1"/>
      <c r="H27" s="1"/>
      <c r="I27" s="1"/>
      <c r="J27" s="1"/>
      <c r="K27" s="1"/>
      <c r="L27" s="1"/>
      <c r="M27" s="1"/>
      <c r="N27" s="1"/>
      <c r="O27" s="1"/>
      <c r="P27" s="1"/>
      <c r="Q27" s="1"/>
      <c r="R27" s="1"/>
      <c r="S27" s="1"/>
      <c r="T27" s="1"/>
      <c r="U27" s="1"/>
      <c r="V27" s="1"/>
      <c r="W27" s="1"/>
      <c r="X27" s="1"/>
      <c r="Y27" s="1"/>
      <c r="Z27" s="1"/>
    </row>
    <row r="28" spans="1:26" ht="12.75" customHeight="1">
      <c r="A28" s="4"/>
      <c r="B28" s="473"/>
      <c r="C28" s="370"/>
      <c r="D28" s="370"/>
      <c r="E28" s="370"/>
      <c r="F28" s="370"/>
      <c r="G28" s="1"/>
      <c r="H28" s="1"/>
      <c r="I28" s="1"/>
      <c r="J28" s="1"/>
      <c r="K28" s="1"/>
      <c r="L28" s="1"/>
      <c r="M28" s="1"/>
      <c r="N28" s="1"/>
      <c r="O28" s="1"/>
      <c r="P28" s="1"/>
      <c r="Q28" s="1"/>
      <c r="R28" s="1"/>
      <c r="S28" s="1"/>
      <c r="T28" s="1"/>
      <c r="U28" s="1"/>
      <c r="V28" s="1"/>
      <c r="W28" s="1"/>
      <c r="X28" s="1"/>
      <c r="Y28" s="1"/>
      <c r="Z28" s="1"/>
    </row>
    <row r="29" spans="1:26" ht="43.5" customHeight="1">
      <c r="A29" s="4" t="s">
        <v>654</v>
      </c>
      <c r="B29" s="426" t="s">
        <v>655</v>
      </c>
      <c r="C29" s="370"/>
      <c r="D29" s="370"/>
      <c r="E29" s="370"/>
      <c r="F29" s="370"/>
      <c r="G29" s="1"/>
      <c r="H29" s="1"/>
      <c r="I29" s="1"/>
      <c r="J29" s="1"/>
      <c r="K29" s="1"/>
      <c r="L29" s="1"/>
      <c r="M29" s="1"/>
      <c r="N29" s="1"/>
      <c r="O29" s="1"/>
      <c r="P29" s="1"/>
      <c r="Q29" s="1"/>
      <c r="R29" s="1"/>
      <c r="S29" s="1"/>
      <c r="T29" s="1"/>
      <c r="U29" s="1"/>
      <c r="V29" s="1"/>
      <c r="W29" s="1"/>
      <c r="X29" s="1"/>
      <c r="Y29" s="1"/>
      <c r="Z29" s="1"/>
    </row>
    <row r="30" spans="1:26" ht="27" customHeight="1">
      <c r="A30" s="4"/>
      <c r="B30" s="426" t="s">
        <v>656</v>
      </c>
      <c r="C30" s="370"/>
      <c r="D30" s="370"/>
      <c r="E30" s="370"/>
      <c r="F30" s="370"/>
      <c r="G30" s="1"/>
      <c r="H30" s="1"/>
      <c r="I30" s="1"/>
      <c r="J30" s="1"/>
      <c r="K30" s="1"/>
      <c r="L30" s="1"/>
      <c r="M30" s="1"/>
      <c r="N30" s="1"/>
      <c r="O30" s="1"/>
      <c r="P30" s="1"/>
      <c r="Q30" s="1"/>
      <c r="R30" s="1"/>
      <c r="S30" s="1"/>
      <c r="T30" s="1"/>
      <c r="U30" s="1"/>
      <c r="V30" s="1"/>
      <c r="W30" s="1"/>
      <c r="X30" s="1"/>
      <c r="Y30" s="1"/>
      <c r="Z30" s="1"/>
    </row>
    <row r="31" spans="1:26" ht="12.75" customHeight="1">
      <c r="A31" s="4"/>
      <c r="B31" s="426" t="s">
        <v>657</v>
      </c>
      <c r="C31" s="370"/>
      <c r="D31" s="370"/>
      <c r="E31" s="370"/>
      <c r="F31" s="370"/>
      <c r="G31" s="1"/>
      <c r="H31" s="1"/>
      <c r="I31" s="1"/>
      <c r="J31" s="1"/>
      <c r="K31" s="1"/>
      <c r="L31" s="1"/>
      <c r="M31" s="1"/>
      <c r="N31" s="1"/>
      <c r="O31" s="1"/>
      <c r="P31" s="1"/>
      <c r="Q31" s="1"/>
      <c r="R31" s="1"/>
      <c r="S31" s="1"/>
      <c r="T31" s="1"/>
      <c r="U31" s="1"/>
      <c r="V31" s="1"/>
      <c r="W31" s="1"/>
      <c r="X31" s="1"/>
      <c r="Y31" s="1"/>
      <c r="Z31" s="1"/>
    </row>
    <row r="32" spans="1:26" ht="27" customHeight="1">
      <c r="A32" s="4"/>
      <c r="B32" s="426" t="s">
        <v>658</v>
      </c>
      <c r="C32" s="370"/>
      <c r="D32" s="370"/>
      <c r="E32" s="370"/>
      <c r="F32" s="370"/>
      <c r="G32" s="1"/>
      <c r="H32" s="1"/>
      <c r="I32" s="1"/>
      <c r="J32" s="1"/>
      <c r="K32" s="1"/>
      <c r="L32" s="1"/>
      <c r="M32" s="1"/>
      <c r="N32" s="1"/>
      <c r="O32" s="1"/>
      <c r="P32" s="1"/>
      <c r="Q32" s="1"/>
      <c r="R32" s="1"/>
      <c r="S32" s="1"/>
      <c r="T32" s="1"/>
      <c r="U32" s="1"/>
      <c r="V32" s="1"/>
      <c r="W32" s="1"/>
      <c r="X32" s="1"/>
      <c r="Y32" s="1"/>
      <c r="Z32" s="1"/>
    </row>
    <row r="33" spans="1:26" ht="27" customHeight="1">
      <c r="A33" s="4"/>
      <c r="B33" s="426" t="s">
        <v>659</v>
      </c>
      <c r="C33" s="370"/>
      <c r="D33" s="370"/>
      <c r="E33" s="370"/>
      <c r="F33" s="370"/>
      <c r="G33" s="1"/>
      <c r="H33" s="1"/>
      <c r="I33" s="1"/>
      <c r="J33" s="1"/>
      <c r="K33" s="1"/>
      <c r="L33" s="1"/>
      <c r="M33" s="1"/>
      <c r="N33" s="1"/>
      <c r="O33" s="1"/>
      <c r="P33" s="1"/>
      <c r="Q33" s="1"/>
      <c r="R33" s="1"/>
      <c r="S33" s="1"/>
      <c r="T33" s="1"/>
      <c r="U33" s="1"/>
      <c r="V33" s="1"/>
      <c r="W33" s="1"/>
      <c r="X33" s="1"/>
      <c r="Y33" s="1"/>
      <c r="Z33" s="1"/>
    </row>
    <row r="34" spans="1:26" ht="13.5" customHeight="1">
      <c r="A34" s="4"/>
      <c r="B34" s="382" t="s">
        <v>660</v>
      </c>
      <c r="C34" s="370"/>
      <c r="D34" s="370"/>
      <c r="E34" s="370"/>
      <c r="F34" s="370"/>
      <c r="G34" s="1"/>
      <c r="H34" s="1"/>
      <c r="I34" s="1"/>
      <c r="J34" s="1"/>
      <c r="K34" s="1"/>
      <c r="L34" s="1"/>
      <c r="M34" s="1"/>
      <c r="N34" s="1"/>
      <c r="O34" s="1"/>
      <c r="P34" s="1"/>
      <c r="Q34" s="1"/>
      <c r="R34" s="1"/>
      <c r="S34" s="1"/>
      <c r="T34" s="1"/>
      <c r="U34" s="1"/>
      <c r="V34" s="1"/>
      <c r="W34" s="1"/>
      <c r="X34" s="1"/>
      <c r="Y34" s="1"/>
      <c r="Z34" s="1"/>
    </row>
    <row r="35" spans="1:26" ht="12.75" customHeight="1">
      <c r="A35" s="4"/>
      <c r="B35" s="88"/>
      <c r="C35" s="3"/>
      <c r="D35" s="3"/>
      <c r="E35" s="3"/>
      <c r="F35" s="3"/>
      <c r="G35" s="1"/>
      <c r="H35" s="1"/>
      <c r="I35" s="1"/>
      <c r="J35" s="1"/>
      <c r="K35" s="1"/>
      <c r="L35" s="1"/>
      <c r="M35" s="1"/>
      <c r="N35" s="1"/>
      <c r="O35" s="1"/>
      <c r="P35" s="1"/>
      <c r="Q35" s="1"/>
      <c r="R35" s="1"/>
      <c r="S35" s="1"/>
      <c r="T35" s="1"/>
      <c r="U35" s="1"/>
      <c r="V35" s="1"/>
      <c r="W35" s="1"/>
      <c r="X35" s="1"/>
      <c r="Y35" s="1"/>
      <c r="Z35" s="1"/>
    </row>
    <row r="36" spans="1:26" ht="26.25" customHeight="1">
      <c r="A36" s="4"/>
      <c r="B36" s="426"/>
      <c r="C36" s="370"/>
      <c r="D36" s="370"/>
      <c r="E36" s="204" t="s">
        <v>661</v>
      </c>
      <c r="F36" s="205" t="s">
        <v>662</v>
      </c>
      <c r="G36" s="1"/>
      <c r="H36" s="1"/>
      <c r="I36" s="1"/>
      <c r="J36" s="1"/>
      <c r="K36" s="1"/>
      <c r="L36" s="1"/>
      <c r="M36" s="1"/>
      <c r="N36" s="1"/>
      <c r="O36" s="1"/>
      <c r="P36" s="1"/>
      <c r="Q36" s="1"/>
      <c r="R36" s="1"/>
      <c r="S36" s="1"/>
      <c r="T36" s="1"/>
      <c r="U36" s="1"/>
      <c r="V36" s="1"/>
      <c r="W36" s="1"/>
      <c r="X36" s="1"/>
      <c r="Y36" s="1"/>
      <c r="Z36" s="1"/>
    </row>
    <row r="37" spans="1:26" ht="27" customHeight="1">
      <c r="A37" s="4"/>
      <c r="B37" s="426" t="s">
        <v>663</v>
      </c>
      <c r="C37" s="370"/>
      <c r="D37" s="396"/>
      <c r="E37" s="206" t="s">
        <v>1165</v>
      </c>
      <c r="F37" s="206"/>
      <c r="G37" s="1"/>
      <c r="H37" s="1"/>
      <c r="I37" s="1"/>
      <c r="J37" s="1"/>
      <c r="K37" s="1"/>
      <c r="L37" s="1"/>
      <c r="M37" s="1"/>
      <c r="N37" s="1"/>
      <c r="O37" s="1"/>
      <c r="P37" s="1"/>
      <c r="Q37" s="1"/>
      <c r="R37" s="1"/>
      <c r="S37" s="1"/>
      <c r="T37" s="1"/>
      <c r="U37" s="1"/>
      <c r="V37" s="1"/>
      <c r="W37" s="1"/>
      <c r="X37" s="1"/>
      <c r="Y37" s="1"/>
      <c r="Z37" s="1"/>
    </row>
    <row r="38" spans="1:26" ht="12.75" customHeight="1">
      <c r="A38" s="4"/>
      <c r="B38" s="369" t="s">
        <v>664</v>
      </c>
      <c r="C38" s="370"/>
      <c r="D38" s="370"/>
      <c r="E38" s="370"/>
      <c r="F38" s="370"/>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8" t="s">
        <v>1165</v>
      </c>
      <c r="B40" s="474" t="s">
        <v>665</v>
      </c>
      <c r="C40" s="370"/>
      <c r="D40" s="20"/>
      <c r="E40" s="1"/>
      <c r="F40" s="1"/>
      <c r="G40" s="1"/>
      <c r="H40" s="1"/>
      <c r="I40" s="1"/>
      <c r="J40" s="1"/>
      <c r="K40" s="1"/>
      <c r="L40" s="1"/>
      <c r="M40" s="1"/>
      <c r="N40" s="1"/>
      <c r="O40" s="1"/>
      <c r="P40" s="1"/>
      <c r="Q40" s="1"/>
      <c r="R40" s="1"/>
      <c r="S40" s="1"/>
      <c r="T40" s="1"/>
      <c r="U40" s="1"/>
      <c r="V40" s="1"/>
      <c r="W40" s="1"/>
      <c r="X40" s="1"/>
      <c r="Y40" s="1"/>
      <c r="Z40" s="1"/>
    </row>
    <row r="41" spans="1:26" ht="12.75" customHeight="1">
      <c r="A41" s="18"/>
      <c r="B41" s="438" t="s">
        <v>666</v>
      </c>
      <c r="C41" s="370"/>
      <c r="D41" s="20"/>
      <c r="E41" s="1"/>
      <c r="F41" s="1"/>
      <c r="G41" s="1"/>
      <c r="H41" s="1"/>
      <c r="I41" s="1"/>
      <c r="J41" s="1"/>
      <c r="K41" s="1"/>
      <c r="L41" s="1"/>
      <c r="M41" s="1"/>
      <c r="N41" s="1"/>
      <c r="O41" s="1"/>
      <c r="P41" s="1"/>
      <c r="Q41" s="1"/>
      <c r="R41" s="1"/>
      <c r="S41" s="1"/>
      <c r="T41" s="1"/>
      <c r="U41" s="1"/>
      <c r="V41" s="1"/>
      <c r="W41" s="1"/>
      <c r="X41" s="1"/>
      <c r="Y41" s="1"/>
      <c r="Z41" s="1"/>
    </row>
    <row r="42" spans="1:26" ht="12.75" customHeight="1">
      <c r="A42" s="18"/>
      <c r="B42" s="438" t="s">
        <v>667</v>
      </c>
      <c r="C42" s="370"/>
      <c r="D42" s="20"/>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61"/>
      <c r="C44" s="376"/>
      <c r="D44" s="377"/>
      <c r="E44" s="137" t="s">
        <v>668</v>
      </c>
      <c r="F44" s="207" t="s">
        <v>669</v>
      </c>
      <c r="G44" s="1"/>
      <c r="H44" s="1"/>
      <c r="I44" s="1"/>
      <c r="J44" s="1"/>
      <c r="K44" s="1"/>
      <c r="L44" s="1"/>
      <c r="M44" s="1"/>
      <c r="N44" s="1"/>
      <c r="O44" s="1"/>
      <c r="P44" s="1"/>
      <c r="Q44" s="1"/>
      <c r="R44" s="1"/>
      <c r="S44" s="1"/>
      <c r="T44" s="1"/>
      <c r="U44" s="1"/>
      <c r="V44" s="1"/>
      <c r="W44" s="1"/>
      <c r="X44" s="1"/>
      <c r="Y44" s="1"/>
      <c r="Z44" s="1"/>
    </row>
    <row r="45" spans="1:26" ht="12.75" customHeight="1">
      <c r="A45" s="4"/>
      <c r="B45" s="208" t="s">
        <v>670</v>
      </c>
      <c r="C45" s="209"/>
      <c r="D45" s="209"/>
      <c r="E45" s="174"/>
      <c r="F45" s="210"/>
      <c r="G45" s="1"/>
      <c r="H45" s="1"/>
      <c r="I45" s="1"/>
      <c r="J45" s="1"/>
      <c r="K45" s="1"/>
      <c r="L45" s="1"/>
      <c r="M45" s="1"/>
      <c r="N45" s="1"/>
      <c r="O45" s="1"/>
      <c r="P45" s="1"/>
      <c r="Q45" s="1"/>
      <c r="R45" s="1"/>
      <c r="S45" s="1"/>
      <c r="T45" s="1"/>
      <c r="U45" s="1"/>
      <c r="V45" s="1"/>
      <c r="W45" s="1"/>
      <c r="X45" s="1"/>
      <c r="Y45" s="1"/>
      <c r="Z45" s="1"/>
    </row>
    <row r="46" spans="1:26" ht="12.75" customHeight="1">
      <c r="A46" s="4"/>
      <c r="B46" s="476" t="s">
        <v>671</v>
      </c>
      <c r="C46" s="376"/>
      <c r="D46" s="377"/>
      <c r="E46" s="211">
        <v>3326160</v>
      </c>
      <c r="F46" s="211">
        <v>52679</v>
      </c>
      <c r="G46" s="1"/>
      <c r="H46" s="1"/>
      <c r="I46" s="1"/>
      <c r="J46" s="1"/>
      <c r="K46" s="1"/>
      <c r="L46" s="1"/>
      <c r="M46" s="1"/>
      <c r="N46" s="1"/>
      <c r="O46" s="1"/>
      <c r="P46" s="1"/>
      <c r="Q46" s="1"/>
      <c r="R46" s="1"/>
      <c r="S46" s="1"/>
      <c r="T46" s="1"/>
      <c r="U46" s="1"/>
      <c r="V46" s="1"/>
      <c r="W46" s="1"/>
      <c r="X46" s="1"/>
      <c r="Y46" s="1"/>
      <c r="Z46" s="1"/>
    </row>
    <row r="47" spans="1:26" ht="26.25" customHeight="1">
      <c r="A47" s="4"/>
      <c r="B47" s="375" t="s">
        <v>672</v>
      </c>
      <c r="C47" s="376"/>
      <c r="D47" s="377"/>
      <c r="E47" s="211">
        <v>4317846</v>
      </c>
      <c r="F47" s="211">
        <v>388582</v>
      </c>
      <c r="G47" s="1"/>
      <c r="H47" s="1"/>
      <c r="I47" s="1"/>
      <c r="J47" s="1"/>
      <c r="K47" s="1"/>
      <c r="L47" s="1"/>
      <c r="M47" s="1"/>
      <c r="N47" s="1"/>
      <c r="O47" s="1"/>
      <c r="P47" s="1"/>
      <c r="Q47" s="1"/>
      <c r="R47" s="1"/>
      <c r="S47" s="1"/>
      <c r="T47" s="1"/>
      <c r="U47" s="1"/>
      <c r="V47" s="1"/>
      <c r="W47" s="1"/>
      <c r="X47" s="1"/>
      <c r="Y47" s="1"/>
      <c r="Z47" s="1"/>
    </row>
    <row r="48" spans="1:26" ht="40.5" customHeight="1">
      <c r="A48" s="4"/>
      <c r="B48" s="375" t="s">
        <v>673</v>
      </c>
      <c r="C48" s="376"/>
      <c r="D48" s="377"/>
      <c r="E48" s="211">
        <v>635612</v>
      </c>
      <c r="F48" s="211">
        <v>5414750</v>
      </c>
      <c r="G48" s="1"/>
      <c r="H48" s="1"/>
      <c r="I48" s="1"/>
      <c r="J48" s="1"/>
      <c r="K48" s="1"/>
      <c r="L48" s="1"/>
      <c r="M48" s="1"/>
      <c r="N48" s="1"/>
      <c r="O48" s="1"/>
      <c r="P48" s="1"/>
      <c r="Q48" s="1"/>
      <c r="R48" s="1"/>
      <c r="S48" s="1"/>
      <c r="T48" s="1"/>
      <c r="U48" s="1"/>
      <c r="V48" s="1"/>
      <c r="W48" s="1"/>
      <c r="X48" s="1"/>
      <c r="Y48" s="1"/>
      <c r="Z48" s="1"/>
    </row>
    <row r="49" spans="1:26" ht="27.75" customHeight="1">
      <c r="A49" s="4"/>
      <c r="B49" s="375" t="s">
        <v>674</v>
      </c>
      <c r="C49" s="376"/>
      <c r="D49" s="377"/>
      <c r="E49" s="211">
        <v>2000</v>
      </c>
      <c r="F49" s="211">
        <v>933159</v>
      </c>
      <c r="G49" s="1"/>
      <c r="H49" s="1"/>
      <c r="I49" s="1"/>
      <c r="J49" s="1"/>
      <c r="K49" s="1"/>
      <c r="L49" s="1"/>
      <c r="M49" s="1"/>
      <c r="N49" s="1"/>
      <c r="O49" s="1"/>
      <c r="P49" s="1"/>
      <c r="Q49" s="1"/>
      <c r="R49" s="1"/>
      <c r="S49" s="1"/>
      <c r="T49" s="1"/>
      <c r="U49" s="1"/>
      <c r="V49" s="1"/>
      <c r="W49" s="1"/>
      <c r="X49" s="1"/>
      <c r="Y49" s="1"/>
      <c r="Z49" s="1"/>
    </row>
    <row r="50" spans="1:26" ht="12.75" customHeight="1">
      <c r="A50" s="4"/>
      <c r="B50" s="476" t="s">
        <v>675</v>
      </c>
      <c r="C50" s="376"/>
      <c r="D50" s="377"/>
      <c r="E50" s="212">
        <f t="shared" ref="E50:F50" si="0">SUM(E46:E49)</f>
        <v>8281618</v>
      </c>
      <c r="F50" s="212">
        <f t="shared" si="0"/>
        <v>6789170</v>
      </c>
      <c r="G50" s="1"/>
      <c r="H50" s="1"/>
      <c r="I50" s="1"/>
      <c r="J50" s="1"/>
      <c r="K50" s="1"/>
      <c r="L50" s="1"/>
      <c r="M50" s="1"/>
      <c r="N50" s="1"/>
      <c r="O50" s="1"/>
      <c r="P50" s="1"/>
      <c r="Q50" s="1"/>
      <c r="R50" s="1"/>
      <c r="S50" s="1"/>
      <c r="T50" s="1"/>
      <c r="U50" s="1"/>
      <c r="V50" s="1"/>
      <c r="W50" s="1"/>
      <c r="X50" s="1"/>
      <c r="Y50" s="1"/>
      <c r="Z50" s="1"/>
    </row>
    <row r="51" spans="1:26" ht="12.75" customHeight="1">
      <c r="A51" s="4"/>
      <c r="B51" s="208" t="s">
        <v>676</v>
      </c>
      <c r="C51" s="209"/>
      <c r="D51" s="209"/>
      <c r="E51" s="174"/>
      <c r="F51" s="210"/>
      <c r="G51" s="1"/>
      <c r="H51" s="1"/>
      <c r="I51" s="1"/>
      <c r="J51" s="1"/>
      <c r="K51" s="1"/>
      <c r="L51" s="1"/>
      <c r="M51" s="1"/>
      <c r="N51" s="1"/>
      <c r="O51" s="1"/>
      <c r="P51" s="1"/>
      <c r="Q51" s="1"/>
      <c r="R51" s="1"/>
      <c r="S51" s="1"/>
      <c r="T51" s="1"/>
      <c r="U51" s="1"/>
      <c r="V51" s="1"/>
      <c r="W51" s="1"/>
      <c r="X51" s="1"/>
      <c r="Y51" s="1"/>
      <c r="Z51" s="1"/>
    </row>
    <row r="52" spans="1:26" ht="12.75" customHeight="1">
      <c r="A52" s="4"/>
      <c r="B52" s="375" t="s">
        <v>677</v>
      </c>
      <c r="C52" s="376"/>
      <c r="D52" s="377"/>
      <c r="E52" s="213">
        <v>4200927</v>
      </c>
      <c r="F52" s="213">
        <v>13787809</v>
      </c>
      <c r="G52" s="1"/>
      <c r="H52" s="1"/>
      <c r="I52" s="1"/>
      <c r="J52" s="1"/>
      <c r="K52" s="1"/>
      <c r="L52" s="1"/>
      <c r="M52" s="1"/>
      <c r="N52" s="1"/>
      <c r="O52" s="1"/>
      <c r="P52" s="1"/>
      <c r="Q52" s="1"/>
      <c r="R52" s="1"/>
      <c r="S52" s="1"/>
      <c r="T52" s="1"/>
      <c r="U52" s="1"/>
      <c r="V52" s="1"/>
      <c r="W52" s="1"/>
      <c r="X52" s="1"/>
      <c r="Y52" s="1"/>
      <c r="Z52" s="1"/>
    </row>
    <row r="53" spans="1:26" ht="12.75" customHeight="1">
      <c r="A53" s="4"/>
      <c r="B53" s="375" t="s">
        <v>678</v>
      </c>
      <c r="C53" s="376"/>
      <c r="D53" s="377"/>
      <c r="E53" s="213">
        <v>141500</v>
      </c>
      <c r="F53" s="176"/>
      <c r="G53" s="1"/>
      <c r="H53" s="1"/>
      <c r="I53" s="1"/>
      <c r="J53" s="1"/>
      <c r="K53" s="1"/>
      <c r="L53" s="1"/>
      <c r="M53" s="1"/>
      <c r="N53" s="1"/>
      <c r="O53" s="1"/>
      <c r="P53" s="1"/>
      <c r="Q53" s="1"/>
      <c r="R53" s="1"/>
      <c r="S53" s="1"/>
      <c r="T53" s="1"/>
      <c r="U53" s="1"/>
      <c r="V53" s="1"/>
      <c r="W53" s="1"/>
      <c r="X53" s="1"/>
      <c r="Y53" s="1"/>
      <c r="Z53" s="1"/>
    </row>
    <row r="54" spans="1:26" ht="25.5" customHeight="1">
      <c r="A54" s="4"/>
      <c r="B54" s="375" t="s">
        <v>679</v>
      </c>
      <c r="C54" s="376"/>
      <c r="D54" s="377"/>
      <c r="E54" s="213">
        <v>0</v>
      </c>
      <c r="F54" s="214">
        <v>4300876</v>
      </c>
      <c r="G54" s="1"/>
      <c r="H54" s="1"/>
      <c r="I54" s="1"/>
      <c r="J54" s="1"/>
      <c r="K54" s="1"/>
      <c r="L54" s="1"/>
      <c r="M54" s="1"/>
      <c r="N54" s="1"/>
      <c r="O54" s="1"/>
      <c r="P54" s="1"/>
      <c r="Q54" s="1"/>
      <c r="R54" s="1"/>
      <c r="S54" s="1"/>
      <c r="T54" s="1"/>
      <c r="U54" s="1"/>
      <c r="V54" s="1"/>
      <c r="W54" s="1"/>
      <c r="X54" s="1"/>
      <c r="Y54" s="1"/>
      <c r="Z54" s="1"/>
    </row>
    <row r="55" spans="1:26" ht="12.75" customHeight="1">
      <c r="A55" s="4"/>
      <c r="B55" s="476" t="s">
        <v>680</v>
      </c>
      <c r="C55" s="376"/>
      <c r="D55" s="377"/>
      <c r="E55" s="212">
        <f>SUM(E52:E54)</f>
        <v>4342427</v>
      </c>
      <c r="F55" s="212">
        <f>SUM(F52,F54)</f>
        <v>18088685</v>
      </c>
      <c r="G55" s="1"/>
      <c r="H55" s="1"/>
      <c r="I55" s="1"/>
      <c r="J55" s="1"/>
      <c r="K55" s="1"/>
      <c r="L55" s="1"/>
      <c r="M55" s="1"/>
      <c r="N55" s="1"/>
      <c r="O55" s="1"/>
      <c r="P55" s="1"/>
      <c r="Q55" s="1"/>
      <c r="R55" s="1"/>
      <c r="S55" s="1"/>
      <c r="T55" s="1"/>
      <c r="U55" s="1"/>
      <c r="V55" s="1"/>
      <c r="W55" s="1"/>
      <c r="X55" s="1"/>
      <c r="Y55" s="1"/>
      <c r="Z55" s="1"/>
    </row>
    <row r="56" spans="1:26" ht="12.75" customHeight="1">
      <c r="A56" s="4"/>
      <c r="B56" s="476" t="s">
        <v>681</v>
      </c>
      <c r="C56" s="376"/>
      <c r="D56" s="377"/>
      <c r="E56" s="213">
        <v>0</v>
      </c>
      <c r="F56" s="213">
        <v>7670005</v>
      </c>
      <c r="G56" s="1"/>
      <c r="H56" s="1"/>
      <c r="I56" s="1"/>
      <c r="J56" s="1"/>
      <c r="K56" s="1"/>
      <c r="L56" s="1"/>
      <c r="M56" s="1"/>
      <c r="N56" s="1"/>
      <c r="O56" s="1"/>
      <c r="P56" s="1"/>
      <c r="Q56" s="1"/>
      <c r="R56" s="1"/>
      <c r="S56" s="1"/>
      <c r="T56" s="1"/>
      <c r="U56" s="1"/>
      <c r="V56" s="1"/>
      <c r="W56" s="1"/>
      <c r="X56" s="1"/>
      <c r="Y56" s="1"/>
      <c r="Z56" s="1"/>
    </row>
    <row r="57" spans="1:26" ht="42.75" customHeight="1">
      <c r="A57" s="4"/>
      <c r="B57" s="375" t="s">
        <v>682</v>
      </c>
      <c r="C57" s="376"/>
      <c r="D57" s="377"/>
      <c r="E57" s="213">
        <v>0</v>
      </c>
      <c r="F57" s="213">
        <v>1355056</v>
      </c>
      <c r="G57" s="1"/>
      <c r="H57" s="1"/>
      <c r="I57" s="1"/>
      <c r="J57" s="1"/>
      <c r="K57" s="1"/>
      <c r="L57" s="1"/>
      <c r="M57" s="1"/>
      <c r="N57" s="1"/>
      <c r="O57" s="1"/>
      <c r="P57" s="1"/>
      <c r="Q57" s="1"/>
      <c r="R57" s="1"/>
      <c r="S57" s="1"/>
      <c r="T57" s="1"/>
      <c r="U57" s="1"/>
      <c r="V57" s="1"/>
      <c r="W57" s="1"/>
      <c r="X57" s="1"/>
      <c r="Y57" s="1"/>
      <c r="Z57" s="1"/>
    </row>
    <row r="58" spans="1:26" ht="12.75" customHeight="1">
      <c r="A58" s="4"/>
      <c r="B58" s="476" t="s">
        <v>683</v>
      </c>
      <c r="C58" s="376"/>
      <c r="D58" s="377"/>
      <c r="E58" s="213">
        <v>0</v>
      </c>
      <c r="F58" s="213">
        <v>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684</v>
      </c>
      <c r="B60" s="409" t="s">
        <v>685</v>
      </c>
      <c r="C60" s="370"/>
      <c r="D60" s="370"/>
      <c r="E60" s="370"/>
      <c r="F60" s="370"/>
      <c r="G60" s="1"/>
      <c r="H60" s="1"/>
      <c r="I60" s="1"/>
      <c r="J60" s="1"/>
      <c r="K60" s="1"/>
      <c r="L60" s="1"/>
      <c r="M60" s="1"/>
      <c r="N60" s="1"/>
      <c r="O60" s="1"/>
      <c r="P60" s="1"/>
      <c r="Q60" s="1"/>
      <c r="R60" s="1"/>
      <c r="S60" s="1"/>
      <c r="T60" s="1"/>
      <c r="U60" s="1"/>
      <c r="V60" s="1"/>
      <c r="W60" s="1"/>
      <c r="X60" s="1"/>
      <c r="Y60" s="1"/>
      <c r="Z60" s="1"/>
    </row>
    <row r="61" spans="1:26" ht="31.5" customHeight="1">
      <c r="A61" s="4"/>
      <c r="B61" s="409" t="s">
        <v>686</v>
      </c>
      <c r="C61" s="370"/>
      <c r="D61" s="370"/>
      <c r="E61" s="370"/>
      <c r="F61" s="370"/>
      <c r="G61" s="1"/>
      <c r="H61" s="1"/>
      <c r="I61" s="1"/>
      <c r="J61" s="1"/>
      <c r="K61" s="1"/>
      <c r="L61" s="1"/>
      <c r="M61" s="1"/>
      <c r="N61" s="1"/>
      <c r="O61" s="1"/>
      <c r="P61" s="1"/>
      <c r="Q61" s="1"/>
      <c r="R61" s="1"/>
      <c r="S61" s="1"/>
      <c r="T61" s="1"/>
      <c r="U61" s="1"/>
      <c r="V61" s="1"/>
      <c r="W61" s="1"/>
      <c r="X61" s="1"/>
      <c r="Y61" s="1"/>
      <c r="Z61" s="1"/>
    </row>
    <row r="62" spans="1:26" ht="15" customHeight="1">
      <c r="A62" s="4"/>
      <c r="B62" s="477" t="s">
        <v>687</v>
      </c>
      <c r="C62" s="370"/>
      <c r="D62" s="370"/>
      <c r="E62" s="370"/>
      <c r="F62" s="370"/>
      <c r="G62" s="1"/>
      <c r="H62" s="1"/>
      <c r="I62" s="1"/>
      <c r="J62" s="1"/>
      <c r="K62" s="1"/>
      <c r="L62" s="1"/>
      <c r="M62" s="1"/>
      <c r="N62" s="1"/>
      <c r="O62" s="1"/>
      <c r="P62" s="1"/>
      <c r="Q62" s="1"/>
      <c r="R62" s="1"/>
      <c r="S62" s="1"/>
      <c r="T62" s="1"/>
      <c r="U62" s="1"/>
      <c r="V62" s="1"/>
      <c r="W62" s="1"/>
      <c r="X62" s="1"/>
      <c r="Y62" s="1"/>
      <c r="Z62" s="1"/>
    </row>
    <row r="63" spans="1:26" ht="30" customHeight="1">
      <c r="A63" s="4"/>
      <c r="B63" s="369" t="s">
        <v>1141</v>
      </c>
      <c r="C63" s="370"/>
      <c r="D63" s="370"/>
      <c r="E63" s="370"/>
      <c r="F63" s="370"/>
      <c r="G63" s="1"/>
      <c r="H63" s="1"/>
      <c r="I63" s="1"/>
      <c r="J63" s="1"/>
      <c r="K63" s="1"/>
      <c r="L63" s="1"/>
      <c r="M63" s="1"/>
      <c r="N63" s="1"/>
      <c r="O63" s="1"/>
      <c r="P63" s="1"/>
      <c r="Q63" s="1"/>
      <c r="R63" s="1"/>
      <c r="S63" s="1"/>
      <c r="T63" s="1"/>
      <c r="U63" s="1"/>
      <c r="V63" s="1"/>
      <c r="W63" s="1"/>
      <c r="X63" s="1"/>
      <c r="Y63" s="1"/>
      <c r="Z63" s="1"/>
    </row>
    <row r="64" spans="1:26" ht="15" customHeight="1">
      <c r="A64" s="4"/>
      <c r="B64" s="382" t="s">
        <v>688</v>
      </c>
      <c r="C64" s="370"/>
      <c r="D64" s="370"/>
      <c r="E64" s="370"/>
      <c r="F64" s="370"/>
      <c r="G64" s="1"/>
      <c r="H64" s="1"/>
      <c r="I64" s="1"/>
      <c r="J64" s="1"/>
      <c r="K64" s="1"/>
      <c r="L64" s="1"/>
      <c r="M64" s="1"/>
      <c r="N64" s="1"/>
      <c r="O64" s="1"/>
      <c r="P64" s="1"/>
      <c r="Q64" s="1"/>
      <c r="R64" s="1"/>
      <c r="S64" s="1"/>
      <c r="T64" s="1"/>
      <c r="U64" s="1"/>
      <c r="V64" s="1"/>
      <c r="W64" s="1"/>
      <c r="X64" s="1"/>
      <c r="Y64" s="1"/>
      <c r="Z64" s="1"/>
    </row>
    <row r="65" spans="1:26" ht="14.25" customHeight="1">
      <c r="A65" s="4"/>
      <c r="B65" s="78"/>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5"/>
      <c r="C66" s="216"/>
      <c r="D66" s="217" t="s">
        <v>1144</v>
      </c>
      <c r="E66" s="90" t="s">
        <v>689</v>
      </c>
      <c r="F66" s="90" t="s">
        <v>690</v>
      </c>
      <c r="G66" s="1"/>
      <c r="H66" s="1"/>
      <c r="I66" s="1"/>
      <c r="J66" s="1"/>
      <c r="K66" s="1"/>
      <c r="L66" s="1"/>
      <c r="M66" s="1"/>
      <c r="N66" s="1"/>
      <c r="O66" s="1"/>
      <c r="P66" s="1"/>
      <c r="Q66" s="1"/>
      <c r="R66" s="1"/>
      <c r="S66" s="1"/>
      <c r="T66" s="1"/>
      <c r="U66" s="1"/>
      <c r="V66" s="1"/>
      <c r="W66" s="1"/>
      <c r="X66" s="1"/>
      <c r="Y66" s="1"/>
      <c r="Z66" s="1"/>
    </row>
    <row r="67" spans="1:26" ht="24" customHeight="1">
      <c r="A67" s="4"/>
      <c r="B67" s="218" t="s">
        <v>134</v>
      </c>
      <c r="C67" s="219" t="s">
        <v>691</v>
      </c>
      <c r="D67" s="220" t="s">
        <v>1197</v>
      </c>
      <c r="E67" s="220" t="s">
        <v>1198</v>
      </c>
      <c r="F67" s="220" t="s">
        <v>1199</v>
      </c>
      <c r="G67" s="1"/>
      <c r="H67" s="1"/>
      <c r="I67" s="1"/>
      <c r="J67" s="1"/>
      <c r="K67" s="1"/>
      <c r="L67" s="1"/>
      <c r="M67" s="1"/>
      <c r="N67" s="1"/>
      <c r="O67" s="1"/>
      <c r="P67" s="1"/>
      <c r="Q67" s="1"/>
      <c r="R67" s="1"/>
      <c r="S67" s="1"/>
      <c r="T67" s="1"/>
      <c r="U67" s="1"/>
      <c r="V67" s="1"/>
      <c r="W67" s="1"/>
      <c r="X67" s="1"/>
      <c r="Y67" s="1"/>
      <c r="Z67" s="1"/>
    </row>
    <row r="68" spans="1:26" ht="24.75" customHeight="1">
      <c r="A68" s="4"/>
      <c r="B68" s="218" t="s">
        <v>136</v>
      </c>
      <c r="C68" s="219" t="s">
        <v>692</v>
      </c>
      <c r="D68" s="220">
        <v>947</v>
      </c>
      <c r="E68" s="220">
        <v>2728</v>
      </c>
      <c r="F68" s="220">
        <v>34</v>
      </c>
      <c r="G68" s="1"/>
      <c r="H68" s="1"/>
      <c r="I68" s="1"/>
      <c r="J68" s="1"/>
      <c r="K68" s="1"/>
      <c r="L68" s="1"/>
      <c r="M68" s="1"/>
      <c r="N68" s="1"/>
      <c r="O68" s="1"/>
      <c r="P68" s="1"/>
      <c r="Q68" s="1"/>
      <c r="R68" s="1"/>
      <c r="S68" s="1"/>
      <c r="T68" s="1"/>
      <c r="U68" s="1"/>
      <c r="V68" s="1"/>
      <c r="W68" s="1"/>
      <c r="X68" s="1"/>
      <c r="Y68" s="1"/>
      <c r="Z68" s="1"/>
    </row>
    <row r="69" spans="1:26" ht="12.75" customHeight="1">
      <c r="A69" s="4"/>
      <c r="B69" s="218" t="s">
        <v>137</v>
      </c>
      <c r="C69" s="219" t="s">
        <v>693</v>
      </c>
      <c r="D69" s="220">
        <v>521</v>
      </c>
      <c r="E69" s="220">
        <v>1563</v>
      </c>
      <c r="F69" s="220">
        <v>24</v>
      </c>
      <c r="G69" s="1"/>
      <c r="H69" s="1"/>
      <c r="I69" s="1"/>
      <c r="J69" s="1"/>
      <c r="K69" s="1"/>
      <c r="L69" s="1"/>
      <c r="M69" s="1"/>
      <c r="N69" s="1"/>
      <c r="O69" s="1"/>
      <c r="P69" s="1"/>
      <c r="Q69" s="1"/>
      <c r="R69" s="1"/>
      <c r="S69" s="1"/>
      <c r="T69" s="1"/>
      <c r="U69" s="1"/>
      <c r="V69" s="1"/>
      <c r="W69" s="1"/>
      <c r="X69" s="1"/>
      <c r="Y69" s="1"/>
      <c r="Z69" s="1"/>
    </row>
    <row r="70" spans="1:26" ht="12.75" customHeight="1">
      <c r="A70" s="4"/>
      <c r="B70" s="218" t="s">
        <v>139</v>
      </c>
      <c r="C70" s="219" t="s">
        <v>694</v>
      </c>
      <c r="D70" s="220">
        <v>476</v>
      </c>
      <c r="E70" s="220">
        <v>1449</v>
      </c>
      <c r="F70" s="220">
        <v>22</v>
      </c>
      <c r="G70" s="1"/>
      <c r="H70" s="1"/>
      <c r="I70" s="1"/>
      <c r="J70" s="1"/>
      <c r="K70" s="1"/>
      <c r="L70" s="1"/>
      <c r="M70" s="1"/>
      <c r="N70" s="1"/>
      <c r="O70" s="1"/>
      <c r="P70" s="1"/>
      <c r="Q70" s="1"/>
      <c r="R70" s="1"/>
      <c r="S70" s="1"/>
      <c r="T70" s="1"/>
      <c r="U70" s="1"/>
      <c r="V70" s="1"/>
      <c r="W70" s="1"/>
      <c r="X70" s="1"/>
      <c r="Y70" s="1"/>
      <c r="Z70" s="1"/>
    </row>
    <row r="71" spans="1:26" ht="12.75" customHeight="1">
      <c r="A71" s="4"/>
      <c r="B71" s="218" t="s">
        <v>141</v>
      </c>
      <c r="C71" s="219" t="s">
        <v>695</v>
      </c>
      <c r="D71" s="220">
        <v>304</v>
      </c>
      <c r="E71" s="220">
        <v>947</v>
      </c>
      <c r="F71" s="220">
        <v>13</v>
      </c>
      <c r="G71" s="1"/>
      <c r="H71" s="1"/>
      <c r="I71" s="1"/>
      <c r="J71" s="1"/>
      <c r="K71" s="1"/>
      <c r="L71" s="1"/>
      <c r="M71" s="1"/>
      <c r="N71" s="1"/>
      <c r="O71" s="1"/>
      <c r="P71" s="1"/>
      <c r="Q71" s="1"/>
      <c r="R71" s="1"/>
      <c r="S71" s="1"/>
      <c r="T71" s="1"/>
      <c r="U71" s="1"/>
      <c r="V71" s="1"/>
      <c r="W71" s="1"/>
      <c r="X71" s="1"/>
      <c r="Y71" s="1"/>
      <c r="Z71" s="1"/>
    </row>
    <row r="72" spans="1:26" ht="12.75" customHeight="1">
      <c r="A72" s="4"/>
      <c r="B72" s="218" t="s">
        <v>143</v>
      </c>
      <c r="C72" s="219" t="s">
        <v>696</v>
      </c>
      <c r="D72" s="220">
        <v>335</v>
      </c>
      <c r="E72" s="220">
        <v>1036</v>
      </c>
      <c r="F72" s="220">
        <v>15</v>
      </c>
      <c r="G72" s="1"/>
      <c r="H72" s="1"/>
      <c r="I72" s="1"/>
      <c r="J72" s="1"/>
      <c r="K72" s="1"/>
      <c r="L72" s="1"/>
      <c r="M72" s="1"/>
      <c r="N72" s="1"/>
      <c r="O72" s="1"/>
      <c r="P72" s="1"/>
      <c r="Q72" s="1"/>
      <c r="R72" s="1"/>
      <c r="S72" s="1"/>
      <c r="T72" s="1"/>
      <c r="U72" s="1"/>
      <c r="V72" s="1"/>
      <c r="W72" s="1"/>
      <c r="X72" s="1"/>
      <c r="Y72" s="1"/>
      <c r="Z72" s="1"/>
    </row>
    <row r="73" spans="1:26" ht="12.75" customHeight="1">
      <c r="A73" s="4"/>
      <c r="B73" s="218" t="s">
        <v>144</v>
      </c>
      <c r="C73" s="219" t="s">
        <v>697</v>
      </c>
      <c r="D73" s="220">
        <v>264</v>
      </c>
      <c r="E73" s="220">
        <v>627</v>
      </c>
      <c r="F73" s="220">
        <v>4</v>
      </c>
      <c r="G73" s="1"/>
      <c r="H73" s="1"/>
      <c r="I73" s="1"/>
      <c r="J73" s="1"/>
      <c r="K73" s="1"/>
      <c r="L73" s="1"/>
      <c r="M73" s="1"/>
      <c r="N73" s="1"/>
      <c r="O73" s="1"/>
      <c r="P73" s="1"/>
      <c r="Q73" s="1"/>
      <c r="R73" s="1"/>
      <c r="S73" s="1"/>
      <c r="T73" s="1"/>
      <c r="U73" s="1"/>
      <c r="V73" s="1"/>
      <c r="W73" s="1"/>
      <c r="X73" s="1"/>
      <c r="Y73" s="1"/>
      <c r="Z73" s="1"/>
    </row>
    <row r="74" spans="1:26" ht="12.75" customHeight="1">
      <c r="A74" s="4"/>
      <c r="B74" s="218" t="s">
        <v>146</v>
      </c>
      <c r="C74" s="219" t="s">
        <v>698</v>
      </c>
      <c r="D74" s="220">
        <v>87</v>
      </c>
      <c r="E74" s="220">
        <v>268</v>
      </c>
      <c r="F74" s="220">
        <v>2</v>
      </c>
      <c r="G74" s="1"/>
      <c r="H74" s="1"/>
      <c r="I74" s="1"/>
      <c r="J74" s="1"/>
      <c r="K74" s="1"/>
      <c r="L74" s="1"/>
      <c r="M74" s="1"/>
      <c r="N74" s="1"/>
      <c r="O74" s="1"/>
      <c r="P74" s="1"/>
      <c r="Q74" s="1"/>
      <c r="R74" s="1"/>
      <c r="S74" s="1"/>
      <c r="T74" s="1"/>
      <c r="U74" s="1"/>
      <c r="V74" s="1"/>
      <c r="W74" s="1"/>
      <c r="X74" s="1"/>
      <c r="Y74" s="1"/>
      <c r="Z74" s="1"/>
    </row>
    <row r="75" spans="1:26" ht="12.75" customHeight="1">
      <c r="A75" s="4"/>
      <c r="B75" s="218" t="s">
        <v>699</v>
      </c>
      <c r="C75" s="219" t="s">
        <v>700</v>
      </c>
      <c r="D75" s="302">
        <v>0.68</v>
      </c>
      <c r="E75" s="302">
        <v>0.64</v>
      </c>
      <c r="F75" s="302">
        <v>0.39</v>
      </c>
      <c r="G75" s="1"/>
      <c r="H75" s="1"/>
      <c r="I75" s="1"/>
      <c r="J75" s="1"/>
      <c r="K75" s="1"/>
      <c r="L75" s="1"/>
      <c r="M75" s="1"/>
      <c r="N75" s="1"/>
      <c r="O75" s="1"/>
      <c r="P75" s="1"/>
      <c r="Q75" s="1"/>
      <c r="R75" s="1"/>
      <c r="S75" s="1"/>
      <c r="T75" s="1"/>
      <c r="U75" s="1"/>
      <c r="V75" s="1"/>
      <c r="W75" s="1"/>
      <c r="X75" s="1"/>
      <c r="Y75" s="1"/>
      <c r="Z75" s="1"/>
    </row>
    <row r="76" spans="1:26" ht="12.75" customHeight="1">
      <c r="A76" s="4"/>
      <c r="B76" s="218" t="s">
        <v>701</v>
      </c>
      <c r="C76" s="219" t="s">
        <v>702</v>
      </c>
      <c r="D76" s="221">
        <v>11089</v>
      </c>
      <c r="E76" s="221">
        <v>10728</v>
      </c>
      <c r="F76" s="221">
        <v>5038</v>
      </c>
      <c r="G76" s="1"/>
      <c r="H76" s="1"/>
      <c r="I76" s="1"/>
      <c r="J76" s="1"/>
      <c r="K76" s="1"/>
      <c r="L76" s="1"/>
      <c r="M76" s="1"/>
      <c r="N76" s="1"/>
      <c r="O76" s="1"/>
      <c r="P76" s="1"/>
      <c r="Q76" s="1"/>
      <c r="R76" s="1"/>
      <c r="S76" s="1"/>
      <c r="T76" s="1"/>
      <c r="U76" s="1"/>
      <c r="V76" s="1"/>
      <c r="W76" s="1"/>
      <c r="X76" s="1"/>
      <c r="Y76" s="1"/>
      <c r="Z76" s="1"/>
    </row>
    <row r="77" spans="1:26" ht="25.5" customHeight="1">
      <c r="A77" s="4"/>
      <c r="B77" s="222" t="s">
        <v>703</v>
      </c>
      <c r="C77" s="223" t="s">
        <v>704</v>
      </c>
      <c r="D77" s="221">
        <v>9506</v>
      </c>
      <c r="E77" s="221">
        <v>8624</v>
      </c>
      <c r="F77" s="221">
        <v>3171</v>
      </c>
      <c r="G77" s="1"/>
      <c r="H77" s="1"/>
      <c r="I77" s="1"/>
      <c r="J77" s="1"/>
      <c r="K77" s="1"/>
      <c r="L77" s="1"/>
      <c r="M77" s="1"/>
      <c r="N77" s="1"/>
      <c r="O77" s="1"/>
      <c r="P77" s="1"/>
      <c r="Q77" s="1"/>
      <c r="R77" s="1"/>
      <c r="S77" s="1"/>
      <c r="T77" s="1"/>
      <c r="U77" s="1"/>
      <c r="V77" s="1"/>
      <c r="W77" s="1"/>
      <c r="X77" s="1"/>
      <c r="Y77" s="1"/>
      <c r="Z77" s="1"/>
    </row>
    <row r="78" spans="1:26" ht="36.75" customHeight="1">
      <c r="A78" s="4"/>
      <c r="B78" s="218" t="s">
        <v>705</v>
      </c>
      <c r="C78" s="219" t="s">
        <v>706</v>
      </c>
      <c r="D78" s="221">
        <v>3637</v>
      </c>
      <c r="E78" s="221">
        <v>4317</v>
      </c>
      <c r="F78" s="221">
        <v>3002</v>
      </c>
      <c r="G78" s="1"/>
      <c r="H78" s="1"/>
      <c r="I78" s="1"/>
      <c r="J78" s="1"/>
      <c r="K78" s="1"/>
      <c r="L78" s="1"/>
      <c r="M78" s="1"/>
      <c r="N78" s="1"/>
      <c r="O78" s="1"/>
      <c r="P78" s="1"/>
      <c r="Q78" s="1"/>
      <c r="R78" s="1"/>
      <c r="S78" s="1"/>
      <c r="T78" s="1"/>
      <c r="U78" s="1"/>
      <c r="V78" s="1"/>
      <c r="W78" s="1"/>
      <c r="X78" s="1"/>
      <c r="Y78" s="1"/>
      <c r="Z78" s="1"/>
    </row>
    <row r="79" spans="1:26" ht="12.75" customHeight="1">
      <c r="A79" s="4"/>
      <c r="B79" s="218" t="s">
        <v>707</v>
      </c>
      <c r="C79" s="219" t="s">
        <v>708</v>
      </c>
      <c r="D79" s="221">
        <v>3392</v>
      </c>
      <c r="E79" s="221">
        <v>4188</v>
      </c>
      <c r="F79" s="221">
        <v>3002</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709</v>
      </c>
      <c r="B81" s="409" t="s">
        <v>710</v>
      </c>
      <c r="C81" s="370"/>
      <c r="D81" s="370"/>
      <c r="E81" s="370"/>
      <c r="F81" s="370"/>
      <c r="G81" s="1"/>
      <c r="H81" s="1"/>
      <c r="I81" s="1"/>
      <c r="J81" s="1"/>
      <c r="K81" s="1"/>
      <c r="L81" s="1"/>
      <c r="M81" s="1"/>
      <c r="N81" s="1"/>
      <c r="O81" s="1"/>
      <c r="P81" s="1"/>
      <c r="Q81" s="1"/>
      <c r="R81" s="1"/>
      <c r="S81" s="1"/>
      <c r="T81" s="1"/>
      <c r="U81" s="1"/>
      <c r="V81" s="1"/>
      <c r="W81" s="1"/>
      <c r="X81" s="1"/>
      <c r="Y81" s="1"/>
      <c r="Z81" s="1"/>
    </row>
    <row r="82" spans="1:26" ht="13.5" customHeight="1">
      <c r="A82" s="4"/>
      <c r="B82" s="369" t="s">
        <v>711</v>
      </c>
      <c r="C82" s="370"/>
      <c r="D82" s="370"/>
      <c r="E82" s="370"/>
      <c r="F82" s="370"/>
      <c r="G82" s="1"/>
      <c r="H82" s="1"/>
      <c r="I82" s="1"/>
      <c r="J82" s="1"/>
      <c r="K82" s="1"/>
      <c r="L82" s="1"/>
      <c r="M82" s="1"/>
      <c r="N82" s="1"/>
      <c r="O82" s="1"/>
      <c r="P82" s="1"/>
      <c r="Q82" s="1"/>
      <c r="R82" s="1"/>
      <c r="S82" s="1"/>
      <c r="T82" s="1"/>
      <c r="U82" s="1"/>
      <c r="V82" s="1"/>
      <c r="W82" s="1"/>
      <c r="X82" s="1"/>
      <c r="Y82" s="1"/>
      <c r="Z82" s="1"/>
    </row>
    <row r="83" spans="1:26" ht="24.75" customHeight="1">
      <c r="A83" s="4"/>
      <c r="B83" s="369" t="s">
        <v>1142</v>
      </c>
      <c r="C83" s="370"/>
      <c r="D83" s="370"/>
      <c r="E83" s="370"/>
      <c r="F83" s="370"/>
      <c r="G83" s="1"/>
      <c r="H83" s="1"/>
      <c r="I83" s="1"/>
      <c r="J83" s="1"/>
      <c r="K83" s="1"/>
      <c r="L83" s="1"/>
      <c r="M83" s="1"/>
      <c r="N83" s="1"/>
      <c r="O83" s="1"/>
      <c r="P83" s="1"/>
      <c r="Q83" s="1"/>
      <c r="R83" s="1"/>
      <c r="S83" s="1"/>
      <c r="T83" s="1"/>
      <c r="U83" s="1"/>
      <c r="V83" s="1"/>
      <c r="W83" s="1"/>
      <c r="X83" s="1"/>
      <c r="Y83" s="1"/>
      <c r="Z83" s="1"/>
    </row>
    <row r="84" spans="1:26" ht="23.25" customHeight="1">
      <c r="A84" s="4"/>
      <c r="B84" s="478" t="s">
        <v>660</v>
      </c>
      <c r="C84" s="363"/>
      <c r="D84" s="363"/>
      <c r="E84" s="363"/>
      <c r="F84" s="363"/>
      <c r="G84" s="1"/>
      <c r="H84" s="1"/>
      <c r="I84" s="1"/>
      <c r="J84" s="1"/>
      <c r="K84" s="1"/>
      <c r="L84" s="1"/>
      <c r="M84" s="1"/>
      <c r="N84" s="1"/>
      <c r="O84" s="1"/>
      <c r="P84" s="1"/>
      <c r="Q84" s="1"/>
      <c r="R84" s="1"/>
      <c r="S84" s="1"/>
      <c r="T84" s="1"/>
      <c r="U84" s="1"/>
      <c r="V84" s="1"/>
      <c r="W84" s="1"/>
      <c r="X84" s="1"/>
      <c r="Y84" s="1"/>
      <c r="Z84" s="1"/>
    </row>
    <row r="85" spans="1:26" ht="35.65" customHeight="1">
      <c r="A85" s="4"/>
      <c r="B85" s="215"/>
      <c r="C85" s="216"/>
      <c r="D85" s="90" t="s">
        <v>1145</v>
      </c>
      <c r="E85" s="90" t="s">
        <v>712</v>
      </c>
      <c r="F85" s="90" t="s">
        <v>690</v>
      </c>
      <c r="G85" s="1"/>
      <c r="H85" s="1"/>
      <c r="I85" s="1"/>
      <c r="J85" s="1"/>
      <c r="K85" s="1"/>
      <c r="L85" s="1"/>
      <c r="M85" s="1"/>
      <c r="N85" s="1"/>
      <c r="O85" s="1"/>
      <c r="P85" s="1"/>
      <c r="Q85" s="1"/>
      <c r="R85" s="1"/>
      <c r="S85" s="1"/>
      <c r="T85" s="1"/>
      <c r="U85" s="1"/>
      <c r="V85" s="1"/>
      <c r="W85" s="1"/>
      <c r="X85" s="1"/>
      <c r="Y85" s="1"/>
      <c r="Z85" s="1"/>
    </row>
    <row r="86" spans="1:26" ht="49.5" customHeight="1">
      <c r="A86" s="4"/>
      <c r="B86" s="224" t="s">
        <v>713</v>
      </c>
      <c r="C86" s="219" t="s">
        <v>714</v>
      </c>
      <c r="D86" s="220" t="s">
        <v>1200</v>
      </c>
      <c r="E86" s="220">
        <v>876</v>
      </c>
      <c r="F86" s="220" t="s">
        <v>1201</v>
      </c>
      <c r="G86" s="1"/>
      <c r="H86" s="1"/>
      <c r="I86" s="1"/>
      <c r="J86" s="1"/>
      <c r="K86" s="1"/>
      <c r="L86" s="1"/>
      <c r="M86" s="1"/>
      <c r="N86" s="1"/>
      <c r="O86" s="1"/>
      <c r="P86" s="1"/>
      <c r="Q86" s="1"/>
      <c r="R86" s="1"/>
      <c r="S86" s="1"/>
      <c r="T86" s="1"/>
      <c r="U86" s="1"/>
      <c r="V86" s="1"/>
      <c r="W86" s="1"/>
      <c r="X86" s="1"/>
      <c r="Y86" s="1"/>
      <c r="Z86" s="1"/>
    </row>
    <row r="87" spans="1:26" ht="12.75" customHeight="1">
      <c r="A87" s="4"/>
      <c r="B87" s="224" t="s">
        <v>715</v>
      </c>
      <c r="C87" s="219" t="s">
        <v>716</v>
      </c>
      <c r="D87" s="225">
        <v>3076</v>
      </c>
      <c r="E87" s="225" t="s">
        <v>1202</v>
      </c>
      <c r="F87" s="225">
        <v>0</v>
      </c>
      <c r="G87" s="1"/>
      <c r="H87" s="1"/>
      <c r="I87" s="1"/>
      <c r="J87" s="1"/>
      <c r="K87" s="1"/>
      <c r="L87" s="1"/>
      <c r="M87" s="1"/>
      <c r="N87" s="1"/>
      <c r="O87" s="1"/>
      <c r="P87" s="1"/>
      <c r="Q87" s="1"/>
      <c r="R87" s="1"/>
      <c r="S87" s="1"/>
      <c r="T87" s="1"/>
      <c r="U87" s="1"/>
      <c r="V87" s="1"/>
      <c r="W87" s="1"/>
      <c r="X87" s="1"/>
      <c r="Y87" s="1"/>
      <c r="Z87" s="1"/>
    </row>
    <row r="88" spans="1:26" ht="12.75" customHeight="1">
      <c r="A88" s="4"/>
      <c r="B88" s="224" t="s">
        <v>717</v>
      </c>
      <c r="C88" s="219" t="s">
        <v>718</v>
      </c>
      <c r="D88" s="220" t="s">
        <v>1203</v>
      </c>
      <c r="E88" s="220">
        <v>0</v>
      </c>
      <c r="F88" s="220">
        <v>0</v>
      </c>
      <c r="G88" s="1"/>
      <c r="H88" s="1"/>
      <c r="I88" s="1"/>
      <c r="J88" s="1"/>
      <c r="K88" s="1"/>
      <c r="L88" s="1"/>
      <c r="M88" s="1"/>
      <c r="N88" s="1"/>
      <c r="O88" s="1"/>
      <c r="P88" s="1"/>
      <c r="Q88" s="1"/>
      <c r="R88" s="1"/>
      <c r="S88" s="1"/>
      <c r="T88" s="1"/>
      <c r="U88" s="1"/>
      <c r="V88" s="1"/>
      <c r="W88" s="1"/>
      <c r="X88" s="1"/>
      <c r="Y88" s="1"/>
      <c r="Z88" s="1"/>
    </row>
    <row r="89" spans="1:26" ht="12.75" customHeight="1">
      <c r="A89" s="4"/>
      <c r="B89" s="224" t="s">
        <v>719</v>
      </c>
      <c r="C89" s="219" t="s">
        <v>720</v>
      </c>
      <c r="D89" s="225" t="s">
        <v>1204</v>
      </c>
      <c r="E89" s="225">
        <v>0</v>
      </c>
      <c r="F89" s="225">
        <v>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6"/>
      <c r="C91" s="479" t="s">
        <v>721</v>
      </c>
      <c r="D91" s="370"/>
      <c r="E91" s="370"/>
      <c r="F91" s="370"/>
      <c r="G91" s="1"/>
      <c r="H91" s="1"/>
      <c r="I91" s="1"/>
      <c r="J91" s="1"/>
      <c r="K91" s="1"/>
      <c r="L91" s="1"/>
      <c r="M91" s="1"/>
      <c r="N91" s="1"/>
      <c r="O91" s="1"/>
      <c r="P91" s="1"/>
      <c r="Q91" s="1"/>
      <c r="R91" s="1"/>
      <c r="S91" s="1"/>
      <c r="T91" s="1"/>
      <c r="U91" s="1"/>
      <c r="V91" s="1"/>
      <c r="W91" s="1"/>
      <c r="X91" s="1"/>
      <c r="Y91" s="1"/>
      <c r="Z91" s="1"/>
    </row>
    <row r="92" spans="1:26" ht="14.25" customHeight="1">
      <c r="A92" s="4"/>
      <c r="B92" s="226"/>
      <c r="C92" s="114" t="s">
        <v>722</v>
      </c>
      <c r="D92" s="16"/>
      <c r="E92" s="16"/>
      <c r="F92" s="16"/>
      <c r="G92" s="1"/>
      <c r="H92" s="1"/>
      <c r="I92" s="1"/>
      <c r="J92" s="1"/>
      <c r="K92" s="1"/>
      <c r="L92" s="1"/>
      <c r="M92" s="1"/>
      <c r="N92" s="1"/>
      <c r="O92" s="1"/>
      <c r="P92" s="1"/>
      <c r="Q92" s="1"/>
      <c r="R92" s="1"/>
      <c r="S92" s="1"/>
      <c r="T92" s="1"/>
      <c r="U92" s="1"/>
      <c r="V92" s="1"/>
      <c r="W92" s="1"/>
      <c r="X92" s="1"/>
      <c r="Y92" s="1"/>
      <c r="Z92" s="1"/>
    </row>
    <row r="93" spans="1:26" ht="29.25" customHeight="1">
      <c r="A93" s="4"/>
      <c r="B93" s="226"/>
      <c r="C93" s="480" t="s">
        <v>723</v>
      </c>
      <c r="D93" s="370"/>
      <c r="E93" s="370"/>
      <c r="F93" s="370"/>
      <c r="G93" s="1"/>
      <c r="H93" s="1"/>
      <c r="I93" s="1"/>
      <c r="J93" s="1"/>
      <c r="K93" s="1"/>
      <c r="L93" s="1"/>
      <c r="M93" s="1"/>
      <c r="N93" s="1"/>
      <c r="O93" s="1"/>
      <c r="P93" s="1"/>
      <c r="Q93" s="1"/>
      <c r="R93" s="1"/>
      <c r="S93" s="1"/>
      <c r="T93" s="1"/>
      <c r="U93" s="1"/>
      <c r="V93" s="1"/>
      <c r="W93" s="1"/>
      <c r="X93" s="1"/>
      <c r="Y93" s="1"/>
      <c r="Z93" s="1"/>
    </row>
    <row r="94" spans="1:26" ht="14.25" customHeight="1">
      <c r="A94" s="4"/>
      <c r="B94" s="226"/>
      <c r="C94" s="475" t="s">
        <v>724</v>
      </c>
      <c r="D94" s="370"/>
      <c r="E94" s="370"/>
      <c r="F94" s="370"/>
      <c r="G94" s="1"/>
      <c r="H94" s="1"/>
      <c r="I94" s="1"/>
      <c r="J94" s="1"/>
      <c r="K94" s="1"/>
      <c r="L94" s="1"/>
      <c r="M94" s="1"/>
      <c r="N94" s="1"/>
      <c r="O94" s="1"/>
      <c r="P94" s="1"/>
      <c r="Q94" s="1"/>
      <c r="R94" s="1"/>
      <c r="S94" s="1"/>
      <c r="T94" s="1"/>
      <c r="U94" s="1"/>
      <c r="V94" s="1"/>
      <c r="W94" s="1"/>
      <c r="X94" s="1"/>
      <c r="Y94" s="1"/>
      <c r="Z94" s="1"/>
    </row>
    <row r="95" spans="1:26" ht="14.25" customHeight="1">
      <c r="A95" s="4"/>
      <c r="B95" s="226"/>
      <c r="C95" s="475" t="s">
        <v>725</v>
      </c>
      <c r="D95" s="370"/>
      <c r="E95" s="370"/>
      <c r="F95" s="370"/>
      <c r="G95" s="1"/>
      <c r="H95" s="1"/>
      <c r="I95" s="1"/>
      <c r="J95" s="1"/>
      <c r="K95" s="1"/>
      <c r="L95" s="1"/>
      <c r="M95" s="1"/>
      <c r="N95" s="1"/>
      <c r="O95" s="1"/>
      <c r="P95" s="1"/>
      <c r="Q95" s="1"/>
      <c r="R95" s="1"/>
      <c r="S95" s="1"/>
      <c r="T95" s="1"/>
      <c r="U95" s="1"/>
      <c r="V95" s="1"/>
      <c r="W95" s="1"/>
      <c r="X95" s="1"/>
      <c r="Y95" s="1"/>
      <c r="Z95" s="1"/>
    </row>
    <row r="96" spans="1:26" ht="14.25" customHeight="1">
      <c r="A96" s="4"/>
      <c r="B96" s="226"/>
      <c r="C96" s="475" t="s">
        <v>726</v>
      </c>
      <c r="D96" s="370"/>
      <c r="E96" s="370"/>
      <c r="F96" s="370"/>
      <c r="G96" s="1"/>
      <c r="H96" s="1"/>
      <c r="I96" s="1"/>
      <c r="J96" s="1"/>
      <c r="K96" s="1"/>
      <c r="L96" s="1"/>
      <c r="M96" s="1"/>
      <c r="N96" s="1"/>
      <c r="O96" s="1"/>
      <c r="P96" s="1"/>
      <c r="Q96" s="1"/>
      <c r="R96" s="1"/>
      <c r="S96" s="1"/>
      <c r="T96" s="1"/>
      <c r="U96" s="1"/>
      <c r="V96" s="1"/>
      <c r="W96" s="1"/>
      <c r="X96" s="1"/>
      <c r="Y96" s="1"/>
      <c r="Z96" s="1"/>
    </row>
    <row r="97" spans="1:26" ht="14.25" customHeight="1">
      <c r="A97" s="4"/>
      <c r="B97" s="226"/>
      <c r="C97" s="475" t="s">
        <v>727</v>
      </c>
      <c r="D97" s="370"/>
      <c r="E97" s="370"/>
      <c r="F97" s="370"/>
      <c r="G97" s="1"/>
      <c r="H97" s="1"/>
      <c r="I97" s="1"/>
      <c r="J97" s="1"/>
      <c r="K97" s="1"/>
      <c r="L97" s="1"/>
      <c r="M97" s="1"/>
      <c r="N97" s="1"/>
      <c r="O97" s="1"/>
      <c r="P97" s="1"/>
      <c r="Q97" s="1"/>
      <c r="R97" s="1"/>
      <c r="S97" s="1"/>
      <c r="T97" s="1"/>
      <c r="U97" s="1"/>
      <c r="V97" s="1"/>
      <c r="W97" s="1"/>
      <c r="X97" s="1"/>
      <c r="Y97" s="1"/>
      <c r="Z97" s="1"/>
    </row>
    <row r="98" spans="1:26" ht="14.25" customHeight="1">
      <c r="A98" s="4"/>
      <c r="B98" s="226"/>
      <c r="C98" s="475" t="s">
        <v>728</v>
      </c>
      <c r="D98" s="370"/>
      <c r="E98" s="370"/>
      <c r="F98" s="370"/>
      <c r="G98" s="1"/>
      <c r="H98" s="1"/>
      <c r="I98" s="1"/>
      <c r="J98" s="1"/>
      <c r="K98" s="1"/>
      <c r="L98" s="1"/>
      <c r="M98" s="1"/>
      <c r="N98" s="1"/>
      <c r="O98" s="1"/>
      <c r="P98" s="1"/>
      <c r="Q98" s="1"/>
      <c r="R98" s="1"/>
      <c r="S98" s="1"/>
      <c r="T98" s="1"/>
      <c r="U98" s="1"/>
      <c r="V98" s="1"/>
      <c r="W98" s="1"/>
      <c r="X98" s="1"/>
      <c r="Y98" s="1"/>
      <c r="Z98" s="1"/>
    </row>
    <row r="99" spans="1:26" ht="14.25" customHeight="1">
      <c r="A99" s="4"/>
      <c r="B99" s="226"/>
      <c r="C99" s="475" t="s">
        <v>729</v>
      </c>
      <c r="D99" s="370"/>
      <c r="E99" s="370"/>
      <c r="F99" s="370"/>
      <c r="G99" s="1"/>
      <c r="H99" s="1"/>
      <c r="I99" s="1"/>
      <c r="J99" s="1"/>
      <c r="K99" s="1"/>
      <c r="L99" s="1"/>
      <c r="M99" s="1"/>
      <c r="N99" s="1"/>
      <c r="O99" s="1"/>
      <c r="P99" s="1"/>
      <c r="Q99" s="1"/>
      <c r="R99" s="1"/>
      <c r="S99" s="1"/>
      <c r="T99" s="1"/>
      <c r="U99" s="1"/>
      <c r="V99" s="1"/>
      <c r="W99" s="1"/>
      <c r="X99" s="1"/>
      <c r="Y99" s="1"/>
      <c r="Z99" s="1"/>
    </row>
    <row r="100" spans="1:26" ht="27.75" customHeight="1">
      <c r="A100" s="4"/>
      <c r="B100" s="226"/>
      <c r="C100" s="475" t="s">
        <v>730</v>
      </c>
      <c r="D100" s="370"/>
      <c r="E100" s="370"/>
      <c r="F100" s="370"/>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6"/>
      <c r="C101" s="371" t="s">
        <v>731</v>
      </c>
      <c r="D101" s="370"/>
      <c r="E101" s="370"/>
      <c r="F101" s="370"/>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732</v>
      </c>
      <c r="B103" s="409" t="s">
        <v>733</v>
      </c>
      <c r="C103" s="370"/>
      <c r="D103" s="370"/>
      <c r="E103" s="396"/>
      <c r="F103" s="227">
        <v>910</v>
      </c>
      <c r="G103" s="1"/>
      <c r="H103" s="1"/>
      <c r="I103" s="1"/>
      <c r="J103" s="1"/>
      <c r="K103" s="1"/>
      <c r="L103" s="1"/>
      <c r="M103" s="1"/>
      <c r="N103" s="1"/>
      <c r="O103" s="1"/>
      <c r="P103" s="1"/>
      <c r="Q103" s="1"/>
      <c r="R103" s="1"/>
      <c r="S103" s="1"/>
      <c r="T103" s="1"/>
      <c r="U103" s="1"/>
      <c r="V103" s="1"/>
      <c r="W103" s="1"/>
      <c r="X103" s="1"/>
      <c r="Y103" s="1"/>
      <c r="Z103" s="1"/>
    </row>
    <row r="104" spans="1:26" ht="23.25" customHeight="1">
      <c r="A104" s="109"/>
      <c r="B104" s="483"/>
      <c r="C104" s="370"/>
      <c r="D104" s="370"/>
      <c r="E104" s="370"/>
      <c r="F104" s="370"/>
      <c r="G104" s="1"/>
      <c r="H104" s="1"/>
      <c r="I104" s="1"/>
      <c r="J104" s="1"/>
      <c r="K104" s="1"/>
      <c r="L104" s="1"/>
      <c r="M104" s="1"/>
      <c r="N104" s="1"/>
      <c r="O104" s="1"/>
      <c r="P104" s="1"/>
      <c r="Q104" s="1"/>
      <c r="R104" s="1"/>
      <c r="S104" s="1"/>
      <c r="T104" s="1"/>
      <c r="U104" s="1"/>
      <c r="V104" s="1"/>
      <c r="W104" s="1"/>
      <c r="X104" s="1"/>
      <c r="Y104" s="1"/>
      <c r="Z104" s="1"/>
    </row>
    <row r="105" spans="1:26" ht="33.75" customHeight="1">
      <c r="A105" s="381" t="s">
        <v>734</v>
      </c>
      <c r="B105" s="370"/>
      <c r="C105" s="370"/>
      <c r="D105" s="370"/>
      <c r="E105" s="370"/>
      <c r="F105" s="370"/>
      <c r="G105" s="1"/>
      <c r="H105" s="1"/>
      <c r="I105" s="1"/>
      <c r="J105" s="1"/>
      <c r="K105" s="1"/>
      <c r="L105" s="1"/>
      <c r="M105" s="1"/>
      <c r="N105" s="1"/>
      <c r="O105" s="1"/>
      <c r="P105" s="1"/>
      <c r="Q105" s="1"/>
      <c r="R105" s="1"/>
      <c r="S105" s="1"/>
      <c r="T105" s="1"/>
      <c r="U105" s="1"/>
      <c r="V105" s="1"/>
      <c r="W105" s="1"/>
      <c r="X105" s="1"/>
      <c r="Y105" s="1"/>
      <c r="Z105" s="1"/>
    </row>
    <row r="106" spans="1:26" ht="32.25" customHeight="1">
      <c r="A106" s="385" t="s">
        <v>735</v>
      </c>
      <c r="B106" s="370"/>
      <c r="C106" s="370"/>
      <c r="D106" s="370"/>
      <c r="E106" s="370"/>
      <c r="F106" s="370"/>
      <c r="G106" s="1"/>
      <c r="H106" s="1"/>
      <c r="I106" s="1"/>
      <c r="J106" s="1"/>
      <c r="K106" s="1"/>
      <c r="L106" s="1"/>
      <c r="M106" s="1"/>
      <c r="N106" s="1"/>
      <c r="O106" s="1"/>
      <c r="P106" s="1"/>
      <c r="Q106" s="1"/>
      <c r="R106" s="1"/>
      <c r="S106" s="1"/>
      <c r="T106" s="1"/>
      <c r="U106" s="1"/>
      <c r="V106" s="1"/>
      <c r="W106" s="1"/>
      <c r="X106" s="1"/>
      <c r="Y106" s="1"/>
      <c r="Z106" s="1"/>
    </row>
    <row r="107" spans="1:26" ht="47.25" customHeight="1">
      <c r="A107" s="385" t="s">
        <v>736</v>
      </c>
      <c r="B107" s="370"/>
      <c r="C107" s="370"/>
      <c r="D107" s="370"/>
      <c r="E107" s="370"/>
      <c r="F107" s="370"/>
      <c r="G107" s="1"/>
      <c r="H107" s="1"/>
      <c r="I107" s="1"/>
      <c r="J107" s="1"/>
      <c r="K107" s="1"/>
      <c r="L107" s="1"/>
      <c r="M107" s="1"/>
      <c r="N107" s="1"/>
      <c r="O107" s="1"/>
      <c r="P107" s="1"/>
      <c r="Q107" s="1"/>
      <c r="R107" s="1"/>
      <c r="S107" s="1"/>
      <c r="T107" s="1"/>
      <c r="U107" s="1"/>
      <c r="V107" s="1"/>
      <c r="W107" s="1"/>
      <c r="X107" s="1"/>
      <c r="Y107" s="1"/>
      <c r="Z107" s="1"/>
    </row>
    <row r="108" spans="1:26" ht="66" customHeight="1">
      <c r="A108" s="484"/>
      <c r="B108" s="491" t="s">
        <v>737</v>
      </c>
      <c r="C108" s="431"/>
      <c r="D108" s="485" t="s">
        <v>738</v>
      </c>
      <c r="E108" s="487" t="s">
        <v>739</v>
      </c>
      <c r="F108" s="489" t="s">
        <v>740</v>
      </c>
      <c r="G108" s="1"/>
      <c r="H108" s="1"/>
      <c r="I108" s="1"/>
      <c r="J108" s="1"/>
      <c r="K108" s="1"/>
      <c r="L108" s="1"/>
      <c r="M108" s="1"/>
      <c r="N108" s="1"/>
      <c r="O108" s="1"/>
      <c r="P108" s="1"/>
      <c r="Q108" s="1"/>
      <c r="R108" s="1"/>
      <c r="S108" s="1"/>
      <c r="T108" s="1"/>
      <c r="U108" s="1"/>
      <c r="V108" s="1"/>
      <c r="W108" s="1"/>
      <c r="X108" s="1"/>
      <c r="Y108" s="1"/>
      <c r="Z108" s="1"/>
    </row>
    <row r="109" spans="1:26" ht="80.25" customHeight="1" thickBot="1">
      <c r="A109" s="396"/>
      <c r="B109" s="432"/>
      <c r="C109" s="433"/>
      <c r="D109" s="486"/>
      <c r="E109" s="488"/>
      <c r="F109" s="490"/>
      <c r="G109" s="1"/>
      <c r="H109" s="1"/>
      <c r="I109" s="1"/>
      <c r="J109" s="1"/>
      <c r="K109" s="1"/>
      <c r="L109" s="1"/>
      <c r="M109" s="1"/>
      <c r="N109" s="1"/>
      <c r="O109" s="1"/>
      <c r="P109" s="1"/>
      <c r="Q109" s="1"/>
      <c r="R109" s="1"/>
      <c r="S109" s="1"/>
      <c r="T109" s="1"/>
      <c r="U109" s="1"/>
      <c r="V109" s="1"/>
      <c r="W109" s="1"/>
      <c r="X109" s="1"/>
      <c r="Y109" s="1"/>
      <c r="Z109" s="1"/>
    </row>
    <row r="110" spans="1:26" ht="66" customHeight="1">
      <c r="A110" s="109"/>
      <c r="B110" s="37" t="s">
        <v>134</v>
      </c>
      <c r="C110" s="228" t="s">
        <v>741</v>
      </c>
      <c r="D110" s="229" t="s">
        <v>1205</v>
      </c>
      <c r="E110" s="230" t="s">
        <v>1206</v>
      </c>
      <c r="F110" s="231" t="s">
        <v>1207</v>
      </c>
      <c r="G110" s="1"/>
      <c r="H110" s="1"/>
      <c r="I110" s="1"/>
      <c r="J110" s="1"/>
      <c r="K110" s="1"/>
      <c r="L110" s="1"/>
      <c r="M110" s="1"/>
      <c r="N110" s="1"/>
      <c r="O110" s="1"/>
      <c r="P110" s="1"/>
      <c r="Q110" s="1"/>
      <c r="R110" s="1"/>
      <c r="S110" s="1"/>
      <c r="T110" s="1"/>
      <c r="U110" s="1"/>
      <c r="V110" s="1"/>
      <c r="W110" s="1"/>
      <c r="X110" s="1"/>
      <c r="Y110" s="1"/>
      <c r="Z110" s="1"/>
    </row>
    <row r="111" spans="1:26" ht="56.25" customHeight="1">
      <c r="A111" s="109"/>
      <c r="B111" s="37" t="s">
        <v>136</v>
      </c>
      <c r="C111" s="232" t="s">
        <v>742</v>
      </c>
      <c r="D111" s="233">
        <v>458</v>
      </c>
      <c r="E111" s="234" t="s">
        <v>1208</v>
      </c>
      <c r="F111" s="193">
        <v>21101</v>
      </c>
      <c r="G111" s="1"/>
      <c r="H111" s="1"/>
      <c r="I111" s="1"/>
      <c r="J111" s="1"/>
      <c r="K111" s="1"/>
      <c r="L111" s="1"/>
      <c r="M111" s="1"/>
      <c r="N111" s="1"/>
      <c r="O111" s="1"/>
      <c r="P111" s="1"/>
      <c r="Q111" s="1"/>
      <c r="R111" s="1"/>
      <c r="S111" s="1"/>
      <c r="T111" s="1"/>
      <c r="U111" s="1"/>
      <c r="V111" s="1"/>
      <c r="W111" s="1"/>
      <c r="X111" s="1"/>
      <c r="Y111" s="1"/>
      <c r="Z111" s="1"/>
    </row>
    <row r="112" spans="1:26" ht="33" customHeight="1">
      <c r="A112" s="109"/>
      <c r="B112" s="37" t="s">
        <v>137</v>
      </c>
      <c r="C112" s="166" t="s">
        <v>743</v>
      </c>
      <c r="D112" s="233" t="s">
        <v>1201</v>
      </c>
      <c r="E112" s="234">
        <v>0</v>
      </c>
      <c r="F112" s="193">
        <v>0</v>
      </c>
      <c r="G112" s="1"/>
      <c r="H112" s="1"/>
      <c r="I112" s="1"/>
      <c r="J112" s="1"/>
      <c r="K112" s="1"/>
      <c r="L112" s="1"/>
      <c r="M112" s="1"/>
      <c r="N112" s="1"/>
      <c r="O112" s="1"/>
      <c r="P112" s="1"/>
      <c r="Q112" s="1"/>
      <c r="R112" s="1"/>
      <c r="S112" s="1"/>
      <c r="T112" s="1"/>
      <c r="U112" s="1"/>
      <c r="V112" s="1"/>
      <c r="W112" s="1"/>
      <c r="X112" s="1"/>
      <c r="Y112" s="1"/>
      <c r="Z112" s="1"/>
    </row>
    <row r="113" spans="1:26" ht="35.25" customHeight="1">
      <c r="A113" s="109"/>
      <c r="B113" s="37" t="s">
        <v>139</v>
      </c>
      <c r="C113" s="166" t="s">
        <v>744</v>
      </c>
      <c r="D113" s="233" t="s">
        <v>1203</v>
      </c>
      <c r="E113" s="234">
        <v>0</v>
      </c>
      <c r="F113" s="193">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09"/>
      <c r="B114" s="37" t="s">
        <v>141</v>
      </c>
      <c r="C114" s="166" t="s">
        <v>745</v>
      </c>
      <c r="D114" s="233" t="s">
        <v>1209</v>
      </c>
      <c r="E114" s="234">
        <v>0.19</v>
      </c>
      <c r="F114" s="193">
        <v>50284</v>
      </c>
      <c r="G114" s="235"/>
      <c r="H114" s="236"/>
      <c r="I114" s="193"/>
      <c r="J114" s="193"/>
      <c r="K114" s="193"/>
      <c r="L114" s="193"/>
      <c r="M114" s="193"/>
      <c r="N114" s="193"/>
      <c r="O114" s="193"/>
      <c r="P114" s="193"/>
      <c r="Q114" s="193"/>
      <c r="R114" s="193"/>
      <c r="S114" s="193"/>
      <c r="T114" s="193"/>
      <c r="U114" s="193"/>
      <c r="V114" s="193"/>
      <c r="W114" s="193"/>
      <c r="X114" s="193"/>
      <c r="Y114" s="193"/>
      <c r="Z114" s="193"/>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92" t="s">
        <v>1111</v>
      </c>
      <c r="C116" s="370"/>
      <c r="D116" s="370"/>
      <c r="E116" s="370"/>
      <c r="F116" s="370"/>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7"/>
      <c r="C117" s="409" t="s">
        <v>746</v>
      </c>
      <c r="D117" s="370"/>
      <c r="E117" s="370"/>
      <c r="F117" s="370"/>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7"/>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747</v>
      </c>
      <c r="B119" s="369" t="s">
        <v>1112</v>
      </c>
      <c r="C119" s="370"/>
      <c r="D119" s="370"/>
      <c r="E119" s="370"/>
      <c r="F119" s="370"/>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8"/>
      <c r="B121" s="438" t="s">
        <v>748</v>
      </c>
      <c r="C121" s="370"/>
      <c r="D121" s="370"/>
      <c r="E121" s="2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8" t="s">
        <v>1165</v>
      </c>
      <c r="B122" s="438" t="s">
        <v>749</v>
      </c>
      <c r="C122" s="370"/>
      <c r="D122" s="370"/>
      <c r="E122" s="2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8"/>
      <c r="B123" s="438" t="s">
        <v>750</v>
      </c>
      <c r="C123" s="370"/>
      <c r="D123" s="370"/>
      <c r="E123" s="2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69" t="s">
        <v>1114</v>
      </c>
      <c r="C125" s="370"/>
      <c r="D125" s="370"/>
      <c r="E125" s="441"/>
      <c r="F125" s="238">
        <v>5</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5"/>
      <c r="D126" s="3"/>
      <c r="E126" s="303"/>
      <c r="F126" s="305"/>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69" t="s">
        <v>1113</v>
      </c>
      <c r="C127" s="370"/>
      <c r="D127" s="370"/>
      <c r="E127" s="441"/>
      <c r="F127" s="239">
        <v>4315</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304"/>
      <c r="F128" s="306"/>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69" t="s">
        <v>1115</v>
      </c>
      <c r="C129" s="370"/>
      <c r="D129" s="370"/>
      <c r="E129" s="441"/>
      <c r="F129" s="239">
        <v>21575</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9"/>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751</v>
      </c>
      <c r="B131" s="369" t="s">
        <v>1116</v>
      </c>
      <c r="C131" s="370"/>
      <c r="D131" s="370"/>
      <c r="E131" s="370"/>
      <c r="F131" s="370"/>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8"/>
      <c r="B133" s="438" t="s">
        <v>752</v>
      </c>
      <c r="C133" s="370"/>
      <c r="D133" s="370"/>
      <c r="E133" s="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8"/>
      <c r="B134" s="438" t="s">
        <v>753</v>
      </c>
      <c r="C134" s="370"/>
      <c r="D134" s="370"/>
      <c r="E134" s="9"/>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8"/>
      <c r="B135" s="438" t="s">
        <v>754</v>
      </c>
      <c r="C135" s="370"/>
      <c r="D135" s="370"/>
      <c r="E135" s="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8"/>
      <c r="B136" s="438" t="s">
        <v>755</v>
      </c>
      <c r="C136" s="370"/>
      <c r="D136" s="370"/>
      <c r="E136" s="9"/>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8" t="s">
        <v>1165</v>
      </c>
      <c r="B137" s="369" t="s">
        <v>504</v>
      </c>
      <c r="C137" s="370"/>
      <c r="D137" s="370"/>
      <c r="E137" s="9"/>
      <c r="F137" s="1"/>
      <c r="G137" s="1"/>
      <c r="H137" s="1"/>
      <c r="I137" s="1"/>
      <c r="J137" s="1"/>
      <c r="K137" s="1"/>
      <c r="L137" s="1"/>
      <c r="M137" s="1"/>
      <c r="N137" s="1"/>
      <c r="O137" s="1"/>
      <c r="P137" s="1"/>
      <c r="Q137" s="1"/>
      <c r="R137" s="1"/>
      <c r="S137" s="1"/>
      <c r="T137" s="1"/>
      <c r="U137" s="1"/>
      <c r="V137" s="1"/>
      <c r="W137" s="1"/>
      <c r="X137" s="1"/>
      <c r="Y137" s="1"/>
      <c r="Z137" s="1"/>
    </row>
    <row r="138" spans="1:26" ht="53.25" customHeight="1">
      <c r="A138" s="4"/>
      <c r="B138" s="445" t="s">
        <v>1210</v>
      </c>
      <c r="C138" s="446"/>
      <c r="D138" s="447"/>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7" t="s">
        <v>1102</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7"/>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756</v>
      </c>
      <c r="B142" s="369" t="s">
        <v>1103</v>
      </c>
      <c r="C142" s="370"/>
      <c r="D142" s="370"/>
      <c r="E142" s="370"/>
      <c r="F142" s="37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8" t="s">
        <v>1165</v>
      </c>
      <c r="B144" s="438" t="s">
        <v>757</v>
      </c>
      <c r="C144" s="370"/>
      <c r="D144" s="370"/>
      <c r="E144" s="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8"/>
      <c r="B145" s="438" t="s">
        <v>758</v>
      </c>
      <c r="C145" s="370"/>
      <c r="D145" s="370"/>
      <c r="E145" s="9"/>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8"/>
      <c r="B146" s="438" t="s">
        <v>753</v>
      </c>
      <c r="C146" s="370"/>
      <c r="D146" s="370"/>
      <c r="E146" s="9"/>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8"/>
      <c r="B147" s="438" t="s">
        <v>759</v>
      </c>
      <c r="C147" s="370"/>
      <c r="D147" s="370"/>
      <c r="E147" s="9"/>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8"/>
      <c r="B148" s="438" t="s">
        <v>760</v>
      </c>
      <c r="C148" s="370"/>
      <c r="D148" s="370"/>
      <c r="E148" s="9"/>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8"/>
      <c r="B149" s="438" t="s">
        <v>761</v>
      </c>
      <c r="C149" s="370"/>
      <c r="D149" s="370"/>
      <c r="E149" s="9"/>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8"/>
      <c r="B150" s="369" t="s">
        <v>504</v>
      </c>
      <c r="C150" s="370"/>
      <c r="D150" s="370"/>
      <c r="E150" s="9"/>
      <c r="F150" s="1"/>
      <c r="G150" s="1"/>
      <c r="H150" s="1"/>
      <c r="I150" s="1"/>
      <c r="J150" s="1"/>
      <c r="K150" s="1"/>
      <c r="L150" s="1"/>
      <c r="M150" s="1"/>
      <c r="N150" s="1"/>
      <c r="O150" s="1"/>
      <c r="P150" s="1"/>
      <c r="Q150" s="1"/>
      <c r="R150" s="1"/>
      <c r="S150" s="1"/>
      <c r="T150" s="1"/>
      <c r="U150" s="1"/>
      <c r="V150" s="1"/>
      <c r="W150" s="1"/>
      <c r="X150" s="1"/>
      <c r="Y150" s="1"/>
      <c r="Z150" s="1"/>
    </row>
    <row r="151" spans="1:26" ht="12.75">
      <c r="A151" s="4"/>
      <c r="B151" s="445"/>
      <c r="C151" s="446"/>
      <c r="D151" s="447"/>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762</v>
      </c>
      <c r="B153" s="438" t="s">
        <v>1104</v>
      </c>
      <c r="C153" s="370"/>
      <c r="D153" s="370"/>
      <c r="E153" s="370"/>
      <c r="F153" s="370"/>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9" t="s">
        <v>763</v>
      </c>
      <c r="D154" s="307" t="s">
        <v>1211</v>
      </c>
      <c r="E154" s="178"/>
      <c r="F154" s="9"/>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9" t="s">
        <v>764</v>
      </c>
      <c r="D155" s="60"/>
      <c r="E155" s="178"/>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9"/>
      <c r="D156" s="30"/>
      <c r="E156" s="178"/>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0" t="s">
        <v>1165</v>
      </c>
      <c r="C157" s="369" t="s">
        <v>765</v>
      </c>
      <c r="D157" s="12"/>
      <c r="E157" s="12"/>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2"/>
      <c r="C158" s="370"/>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766</v>
      </c>
      <c r="B160" s="369" t="s">
        <v>1105</v>
      </c>
      <c r="C160" s="370"/>
      <c r="D160" s="370"/>
      <c r="E160" s="370"/>
      <c r="F160" s="37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767</v>
      </c>
      <c r="D162" s="30"/>
      <c r="E162" s="240"/>
      <c r="F162" s="9"/>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40"/>
      <c r="F163" s="9"/>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70"/>
      <c r="C164" s="370"/>
      <c r="D164" s="241"/>
      <c r="E164" s="82"/>
      <c r="F164" s="9"/>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2"/>
      <c r="C165" s="98" t="s">
        <v>768</v>
      </c>
      <c r="D165" s="20"/>
      <c r="E165" s="20"/>
      <c r="F165" s="9"/>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8" t="s">
        <v>1165</v>
      </c>
      <c r="C166" s="98" t="s">
        <v>12</v>
      </c>
      <c r="D166" s="240"/>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8"/>
      <c r="C167" s="19"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9" t="s">
        <v>769</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08" t="s">
        <v>1211</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770</v>
      </c>
      <c r="B171" s="438" t="s">
        <v>771</v>
      </c>
      <c r="C171" s="370"/>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36" t="s">
        <v>772</v>
      </c>
      <c r="C172" s="377"/>
      <c r="D172" s="158">
        <v>44682</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36" t="s">
        <v>773</v>
      </c>
      <c r="C173" s="377"/>
      <c r="D173" s="243"/>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7" t="s">
        <v>774</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775</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776</v>
      </c>
      <c r="B177" s="444" t="s">
        <v>777</v>
      </c>
      <c r="C177" s="370"/>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38"/>
      <c r="C178" s="370"/>
      <c r="D178" s="370"/>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8" t="s">
        <v>1165</v>
      </c>
      <c r="B179" s="438" t="s">
        <v>778</v>
      </c>
      <c r="C179" s="370"/>
      <c r="D179" s="370"/>
      <c r="E179" s="2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8" t="s">
        <v>1165</v>
      </c>
      <c r="B180" s="438" t="s">
        <v>779</v>
      </c>
      <c r="C180" s="370"/>
      <c r="D180" s="370"/>
      <c r="E180" s="2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8" t="s">
        <v>1165</v>
      </c>
      <c r="B181" s="438" t="s">
        <v>780</v>
      </c>
      <c r="C181" s="370"/>
      <c r="D181" s="370"/>
      <c r="E181" s="2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8"/>
      <c r="B182" s="438" t="s">
        <v>781</v>
      </c>
      <c r="C182" s="370"/>
      <c r="D182" s="370"/>
      <c r="E182" s="2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8"/>
      <c r="B183" s="438" t="s">
        <v>782</v>
      </c>
      <c r="C183" s="370"/>
      <c r="D183" s="370"/>
      <c r="E183" s="2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8"/>
      <c r="B184" s="438" t="s">
        <v>783</v>
      </c>
      <c r="C184" s="370"/>
      <c r="D184" s="370"/>
      <c r="E184" s="2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8"/>
      <c r="B185" s="438" t="s">
        <v>784</v>
      </c>
      <c r="C185" s="370"/>
      <c r="D185" s="370"/>
      <c r="E185" s="2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8"/>
      <c r="B186" s="369" t="s">
        <v>504</v>
      </c>
      <c r="C186" s="370"/>
      <c r="D186" s="37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80"/>
      <c r="C187" s="363"/>
      <c r="D187" s="363"/>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785</v>
      </c>
      <c r="B189" s="444" t="s">
        <v>786</v>
      </c>
      <c r="C189" s="370"/>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38"/>
      <c r="C190" s="370"/>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8" t="s">
        <v>1165</v>
      </c>
      <c r="B191" s="438" t="s">
        <v>787</v>
      </c>
      <c r="C191" s="370"/>
      <c r="D191" s="370"/>
      <c r="E191" s="2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8" t="s">
        <v>1165</v>
      </c>
      <c r="B192" s="438" t="s">
        <v>788</v>
      </c>
      <c r="C192" s="370"/>
      <c r="D192" s="370"/>
      <c r="E192" s="2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8" t="s">
        <v>1165</v>
      </c>
      <c r="B193" s="438" t="s">
        <v>789</v>
      </c>
      <c r="C193" s="370"/>
      <c r="D193" s="370"/>
      <c r="E193" s="2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8" t="s">
        <v>1165</v>
      </c>
      <c r="B194" s="438" t="s">
        <v>790</v>
      </c>
      <c r="C194" s="370"/>
      <c r="D194" s="370"/>
      <c r="E194" s="2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8" t="s">
        <v>1165</v>
      </c>
      <c r="B195" s="438" t="s">
        <v>791</v>
      </c>
      <c r="C195" s="370"/>
      <c r="D195" s="370"/>
      <c r="E195" s="2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8"/>
      <c r="B196" s="438" t="s">
        <v>792</v>
      </c>
      <c r="C196" s="370"/>
      <c r="D196" s="370"/>
      <c r="E196" s="2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8"/>
      <c r="B197" s="438" t="s">
        <v>793</v>
      </c>
      <c r="C197" s="370"/>
      <c r="D197" s="370"/>
      <c r="E197" s="2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8"/>
      <c r="B198" s="369" t="s">
        <v>504</v>
      </c>
      <c r="C198" s="370"/>
      <c r="D198" s="370"/>
      <c r="E198" s="9"/>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80"/>
      <c r="C199" s="363"/>
      <c r="D199" s="363"/>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794</v>
      </c>
      <c r="B201" s="438" t="s">
        <v>795</v>
      </c>
      <c r="C201" s="370"/>
      <c r="D201" s="370"/>
      <c r="E201" s="370"/>
      <c r="F201" s="370"/>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61"/>
      <c r="C202" s="377"/>
      <c r="D202" s="244" t="s">
        <v>796</v>
      </c>
      <c r="E202" s="244" t="s">
        <v>797</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403" t="s">
        <v>798</v>
      </c>
      <c r="C203" s="377"/>
      <c r="D203" s="18" t="s">
        <v>1165</v>
      </c>
      <c r="E203" s="18" t="s">
        <v>1165</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403" t="s">
        <v>799</v>
      </c>
      <c r="C204" s="377"/>
      <c r="D204" s="18" t="s">
        <v>1165</v>
      </c>
      <c r="E204" s="1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403" t="s">
        <v>800</v>
      </c>
      <c r="C205" s="377"/>
      <c r="D205" s="18" t="s">
        <v>1165</v>
      </c>
      <c r="E205" s="1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403" t="s">
        <v>801</v>
      </c>
      <c r="C206" s="377"/>
      <c r="D206" s="18"/>
      <c r="E206" s="1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403" t="s">
        <v>802</v>
      </c>
      <c r="C207" s="377"/>
      <c r="D207" s="18"/>
      <c r="E207" s="1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403" t="s">
        <v>803</v>
      </c>
      <c r="C208" s="377"/>
      <c r="D208" s="18" t="s">
        <v>1165</v>
      </c>
      <c r="E208" s="245"/>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403" t="s">
        <v>804</v>
      </c>
      <c r="C209" s="377"/>
      <c r="D209" s="18" t="s">
        <v>1165</v>
      </c>
      <c r="E209" s="18" t="s">
        <v>1165</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403" t="s">
        <v>805</v>
      </c>
      <c r="C210" s="377"/>
      <c r="D210" s="18"/>
      <c r="E210" s="18" t="s">
        <v>1165</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403" t="s">
        <v>806</v>
      </c>
      <c r="C211" s="377"/>
      <c r="D211" s="18" t="s">
        <v>1165</v>
      </c>
      <c r="E211" s="1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403" t="s">
        <v>807</v>
      </c>
      <c r="C212" s="377"/>
      <c r="D212" s="18" t="s">
        <v>1165</v>
      </c>
      <c r="E212" s="1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03" t="s">
        <v>808</v>
      </c>
      <c r="C213" s="377"/>
      <c r="D213" s="18" t="s">
        <v>1165</v>
      </c>
      <c r="E213" s="18" t="s">
        <v>1165</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809</v>
      </c>
      <c r="B215" s="481" t="s">
        <v>810</v>
      </c>
      <c r="C215" s="370"/>
      <c r="D215" s="370"/>
      <c r="E215" s="370"/>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30"/>
      <c r="C216" s="379"/>
      <c r="D216" s="379"/>
      <c r="E216" s="43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82"/>
      <c r="C217" s="370"/>
      <c r="D217" s="370"/>
      <c r="E217" s="396"/>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82"/>
      <c r="C218" s="370"/>
      <c r="D218" s="370"/>
      <c r="E218" s="396"/>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32"/>
      <c r="C219" s="363"/>
      <c r="D219" s="363"/>
      <c r="E219" s="433"/>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10" t="s">
        <v>811</v>
      </c>
      <c r="C221" s="370"/>
      <c r="D221" s="370"/>
      <c r="E221" s="370"/>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9"/>
      <c r="C222" s="19"/>
      <c r="D222" s="19"/>
      <c r="E222" s="1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8"/>
      <c r="C223" s="19"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2"/>
      <c r="C224" s="19"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6" orientation="portrait" r:id="rId1"/>
  <headerFooter>
    <oddHeader>&amp;LCommon Data Set 2022-2023</oddHeader>
    <oddFooter>&amp;LCDS-H&amp;C &amp;RPage &amp;P</oddFooter>
  </headerFooter>
  <rowBreaks count="5" manualBreakCount="5">
    <brk id="26" max="5" man="1"/>
    <brk id="59" max="5" man="1"/>
    <brk id="101" max="5" man="1"/>
    <brk id="130" max="5" man="1"/>
    <brk id="1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Table_of_Contents</vt:lpstr>
      <vt:lpstr>CDS-A</vt:lpstr>
      <vt:lpstr>CDS-B</vt:lpstr>
      <vt:lpstr>CDS-C</vt:lpstr>
      <vt:lpstr>CDS-D</vt:lpstr>
      <vt:lpstr>CDS-E</vt:lpstr>
      <vt:lpstr>CDS-F</vt:lpstr>
      <vt:lpstr>CDS-G</vt:lpstr>
      <vt:lpstr>CDS-H</vt:lpstr>
      <vt:lpstr>CDS-I</vt:lpstr>
      <vt:lpstr>CDS-J</vt:lpstr>
      <vt:lpstr>CDS Definitions</vt:lpstr>
      <vt:lpstr>CDS Changes</vt:lpstr>
      <vt:lpstr>'CDS Definitions'!_Hlk22631867</vt:lpstr>
      <vt:lpstr>'CDS-C'!Print_Area</vt:lpstr>
      <vt:lpstr>'CDS-H'!Print_Area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Tamra McGrath</cp:lastModifiedBy>
  <cp:lastPrinted>2022-11-21T14:52:28Z</cp:lastPrinted>
  <dcterms:created xsi:type="dcterms:W3CDTF">2022-10-17T19:14:16Z</dcterms:created>
  <dcterms:modified xsi:type="dcterms:W3CDTF">2024-01-26T20:52:01Z</dcterms:modified>
</cp:coreProperties>
</file>